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46" i="2"/>
  <c r="K183"/>
  <c r="J162"/>
  <c r="J120"/>
  <c r="J131" s="1"/>
  <c r="J57"/>
  <c r="I57"/>
  <c r="L47"/>
  <c r="G15"/>
  <c r="H15"/>
  <c r="I15"/>
  <c r="J15"/>
  <c r="F246"/>
  <c r="G246"/>
  <c r="H246"/>
  <c r="I246"/>
  <c r="J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94"/>
  <c r="J183"/>
  <c r="J194" s="1"/>
  <c r="I183"/>
  <c r="I194" s="1"/>
  <c r="H183"/>
  <c r="H194" s="1"/>
  <c r="G183"/>
  <c r="G194" s="1"/>
  <c r="F183"/>
  <c r="B173"/>
  <c r="A173"/>
  <c r="L172"/>
  <c r="J172"/>
  <c r="I172"/>
  <c r="H172"/>
  <c r="G172"/>
  <c r="F172"/>
  <c r="F173" s="1"/>
  <c r="B163"/>
  <c r="A163"/>
  <c r="L173"/>
  <c r="I162"/>
  <c r="I173" s="1"/>
  <c r="H162"/>
  <c r="G162"/>
  <c r="G173" s="1"/>
  <c r="B152"/>
  <c r="A152"/>
  <c r="L151"/>
  <c r="J151"/>
  <c r="I151"/>
  <c r="H151"/>
  <c r="G151"/>
  <c r="F151"/>
  <c r="B142"/>
  <c r="A142"/>
  <c r="L152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I120"/>
  <c r="H120"/>
  <c r="H131" s="1"/>
  <c r="G120"/>
  <c r="F120"/>
  <c r="B110"/>
  <c r="A110"/>
  <c r="L109"/>
  <c r="J109"/>
  <c r="I109"/>
  <c r="H109"/>
  <c r="G109"/>
  <c r="F109"/>
  <c r="B100"/>
  <c r="A100"/>
  <c r="L110"/>
  <c r="J99"/>
  <c r="J110" s="1"/>
  <c r="I99"/>
  <c r="I110" s="1"/>
  <c r="H99"/>
  <c r="G99"/>
  <c r="G110" s="1"/>
  <c r="F99"/>
  <c r="B89"/>
  <c r="A89"/>
  <c r="L88"/>
  <c r="J88"/>
  <c r="I88"/>
  <c r="H88"/>
  <c r="G88"/>
  <c r="F88"/>
  <c r="B79"/>
  <c r="A79"/>
  <c r="L89"/>
  <c r="J78"/>
  <c r="J89" s="1"/>
  <c r="I78"/>
  <c r="I89" s="1"/>
  <c r="H78"/>
  <c r="G78"/>
  <c r="F78"/>
  <c r="F89" s="1"/>
  <c r="B68"/>
  <c r="A68"/>
  <c r="L67"/>
  <c r="J67"/>
  <c r="I67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J36"/>
  <c r="J47" s="1"/>
  <c r="I36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L215" l="1"/>
  <c r="H89"/>
  <c r="I131"/>
  <c r="H110"/>
  <c r="I47"/>
  <c r="J173"/>
  <c r="J68"/>
  <c r="I68"/>
  <c r="H68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<sst xmlns="http://schemas.openxmlformats.org/spreadsheetml/2006/main" count="370" uniqueCount="157">
  <si>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</si>
  <si>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</si>
  <si>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</si>
  <si>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</si>
  <si>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</si>
  <si>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</si>
  <si>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</si>
  <si>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</si>
  <si>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</si>
  <si>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</si>
  <si>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</si>
  <si>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</si>
  <si>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</si>
  <si>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</si>
  <si>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</si>
  <si>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</si>
  <si>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</si>
  <si>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</si>
  <si>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</si>
  <si>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</si>
  <si>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</si>
  <si>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</si>
  <si>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</si>
  <si>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</si>
  <si>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</si>
  <si>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</si>
  <si>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</si>
  <si>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</si>
  <si>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</si>
  <si>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</si>
  <si>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</si>
  <si>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</si>
  <si>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</si>
  <si>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</si>
  <si>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</si>
  <si>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</si>
  <si>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</si>
  <si>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</si>
  <si>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</si>
  <si>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</si>
  <si>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</si>
  <si>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</si>
  <si>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</si>
  <si>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</si>
  <si>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</si>
  <si>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</si>
  <si>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</si>
  <si>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</si>
  <si>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 xml:space="preserve">Хлеб </t>
  </si>
  <si>
    <t>1шт</t>
  </si>
  <si>
    <t>Каша молочная манная</t>
  </si>
  <si>
    <t>3,33</t>
  </si>
  <si>
    <t>Тортинки</t>
  </si>
  <si>
    <t>Булки</t>
  </si>
  <si>
    <t>Яйца варенные</t>
  </si>
  <si>
    <t>Сок натуральный абрикосовый</t>
  </si>
  <si>
    <t>20,87</t>
  </si>
  <si>
    <t>15,12</t>
  </si>
  <si>
    <t>19,60</t>
  </si>
  <si>
    <t>22,42</t>
  </si>
  <si>
    <t>81,34</t>
  </si>
  <si>
    <t>Курица тушенная в соусе</t>
  </si>
  <si>
    <t>Отварные макаронные изделия</t>
  </si>
  <si>
    <t>Бананы</t>
  </si>
  <si>
    <t>Кефир</t>
  </si>
  <si>
    <t>20,35</t>
  </si>
  <si>
    <t>11,12</t>
  </si>
  <si>
    <t>3,42</t>
  </si>
  <si>
    <t>6,63</t>
  </si>
  <si>
    <t>26,71</t>
  </si>
  <si>
    <t>12,60</t>
  </si>
  <si>
    <t>80,83</t>
  </si>
  <si>
    <t xml:space="preserve"> Салат из свеклы с изюмом</t>
  </si>
  <si>
    <t>Каша молочная овсянная</t>
  </si>
  <si>
    <t>Яйцо варенное</t>
  </si>
  <si>
    <t>Чай с сахаром</t>
  </si>
  <si>
    <t>22,08</t>
  </si>
  <si>
    <t>15</t>
  </si>
  <si>
    <t>2,92</t>
  </si>
  <si>
    <t>12,20</t>
  </si>
  <si>
    <t>26,54</t>
  </si>
  <si>
    <t>78,74</t>
  </si>
  <si>
    <t>Борщ с мясом говядины</t>
  </si>
  <si>
    <t>Овощи свежие натуральные</t>
  </si>
  <si>
    <t>Кисель из смеси сухофруктов</t>
  </si>
  <si>
    <t>Яблоки</t>
  </si>
  <si>
    <t>35,00</t>
  </si>
  <si>
    <t>9,72</t>
  </si>
  <si>
    <t>5,10</t>
  </si>
  <si>
    <t>3,19</t>
  </si>
  <si>
    <t>11,61</t>
  </si>
  <si>
    <t>Вафли шоколадные</t>
  </si>
  <si>
    <t>Конфеты"Коровка"</t>
  </si>
  <si>
    <t>8,20</t>
  </si>
  <si>
    <t>4,48</t>
  </si>
  <si>
    <t>77,3</t>
  </si>
  <si>
    <t>Каша молочная рисовая</t>
  </si>
  <si>
    <t>Яца варенные</t>
  </si>
  <si>
    <t>Апельсины</t>
  </si>
  <si>
    <t>18,29</t>
  </si>
  <si>
    <t>15,06</t>
  </si>
  <si>
    <t>3.37</t>
  </si>
  <si>
    <t>14,06</t>
  </si>
  <si>
    <t>Плика "Аленка"</t>
  </si>
  <si>
    <t>23,09</t>
  </si>
  <si>
    <t>76,79</t>
  </si>
  <si>
    <t>Каша рассыпчатая гречневая</t>
  </si>
  <si>
    <t>гуляш из говядины</t>
  </si>
  <si>
    <t>Компот из смеси сухофруктов</t>
  </si>
  <si>
    <t>Овоши свежие натуральные</t>
  </si>
  <si>
    <t>11,91</t>
  </si>
  <si>
    <t>25,27</t>
  </si>
  <si>
    <t>3,72</t>
  </si>
  <si>
    <t>3,31</t>
  </si>
  <si>
    <t>13,82</t>
  </si>
  <si>
    <t>8,06</t>
  </si>
  <si>
    <t>10,72</t>
  </si>
  <si>
    <t>76,81</t>
  </si>
  <si>
    <t>Суп гороховый</t>
  </si>
  <si>
    <t>11,66</t>
  </si>
  <si>
    <t>14,74</t>
  </si>
  <si>
    <t>3,74</t>
  </si>
  <si>
    <t>9,08</t>
  </si>
  <si>
    <t>11,53</t>
  </si>
  <si>
    <t>Конфеты "Сникерс"</t>
  </si>
  <si>
    <t>23,38</t>
  </si>
  <si>
    <t>77,46</t>
  </si>
  <si>
    <t>Каша рассыпчатая перловая</t>
  </si>
  <si>
    <t>Курица в томатном соусе</t>
  </si>
  <si>
    <t>Салат из зеленного горшка</t>
  </si>
  <si>
    <t>Сок натуральный "Абрикосовый"</t>
  </si>
  <si>
    <t>8,38</t>
  </si>
  <si>
    <t>19,45</t>
  </si>
  <si>
    <t>6,91</t>
  </si>
  <si>
    <t>17,74</t>
  </si>
  <si>
    <t>24,57</t>
  </si>
  <si>
    <t>80,36</t>
  </si>
  <si>
    <t>Груши</t>
  </si>
  <si>
    <t>22,87</t>
  </si>
  <si>
    <t>3,02</t>
  </si>
  <si>
    <t>12,64</t>
  </si>
  <si>
    <t>33,63</t>
  </si>
  <si>
    <t>72,16</t>
  </si>
  <si>
    <t>Плитка "Аленка"</t>
  </si>
  <si>
    <t>Пюре картофельное</t>
  </si>
  <si>
    <t>Гуляш из говядины</t>
  </si>
  <si>
    <t>Кисель</t>
  </si>
  <si>
    <t>Конфеты "коровка"</t>
  </si>
  <si>
    <t>Курица тущенная в соусе</t>
  </si>
  <si>
    <t xml:space="preserve">Сок 0,2 </t>
  </si>
  <si>
    <t>19,98</t>
  </si>
  <si>
    <t>11,39</t>
  </si>
  <si>
    <t>3,37</t>
  </si>
  <si>
    <t>10,83</t>
  </si>
  <si>
    <t>10,25</t>
  </si>
  <si>
    <t>26,36</t>
  </si>
  <si>
    <t>90,38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</si>
</sst>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0" fillId="0" borderId="0" xfId="0" applyNumberForma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205" zoomScale="130" zoomScaleNormal="130" workbookViewId="0">
      <selection activeCell="M222" sqref="M222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  <col min="12" max="12" width="8.88671875" style="63"/>
  </cols>
  <sheetData>
    <row r="1" spans="1:12">
      <c r="A1" s="1" t="s">
        <v>7</v>
      </c>
      <c r="B1" s="2"/>
      <c r="C1" s="69" t="s">
        <v>39</v>
      </c>
      <c r="D1" s="70"/>
      <c r="E1" s="70"/>
      <c r="F1" s="1" t="s">
        <v>16</v>
      </c>
      <c r="G1" s="2" t="s">
        <v>17</v>
      </c>
      <c r="H1" s="71" t="s">
        <v>40</v>
      </c>
      <c r="I1" s="71"/>
      <c r="J1" s="71"/>
      <c r="K1" s="71"/>
      <c r="L1" s="58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71" t="s">
        <v>41</v>
      </c>
      <c r="I2" s="71"/>
      <c r="J2" s="71"/>
      <c r="K2" s="71"/>
      <c r="L2" s="58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</v>
      </c>
      <c r="I3" s="47">
        <v>5</v>
      </c>
      <c r="J3" s="48">
        <v>2024</v>
      </c>
      <c r="K3" s="1"/>
      <c r="L3" s="58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58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9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50</v>
      </c>
      <c r="F6" s="39">
        <v>200</v>
      </c>
      <c r="G6" s="39">
        <v>6</v>
      </c>
      <c r="H6" s="39">
        <v>8</v>
      </c>
      <c r="I6" s="39">
        <v>26</v>
      </c>
      <c r="J6" s="39">
        <v>195</v>
      </c>
      <c r="K6" s="40">
        <v>117</v>
      </c>
      <c r="L6" s="52" t="s">
        <v>56</v>
      </c>
    </row>
    <row r="7" spans="1:12">
      <c r="A7" s="22"/>
      <c r="B7" s="14"/>
      <c r="C7" s="11"/>
      <c r="D7" s="6"/>
      <c r="E7" s="41" t="s">
        <v>54</v>
      </c>
      <c r="F7" s="42" t="s">
        <v>49</v>
      </c>
      <c r="G7" s="42">
        <v>5</v>
      </c>
      <c r="H7" s="42">
        <v>5</v>
      </c>
      <c r="I7" s="42"/>
      <c r="J7" s="42">
        <v>63</v>
      </c>
      <c r="K7" s="43">
        <v>143</v>
      </c>
      <c r="L7" s="51" t="s">
        <v>57</v>
      </c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51"/>
    </row>
    <row r="9" spans="1:12">
      <c r="A9" s="22"/>
      <c r="B9" s="14"/>
      <c r="C9" s="11"/>
      <c r="D9" s="7" t="s">
        <v>23</v>
      </c>
      <c r="E9" s="41" t="s">
        <v>46</v>
      </c>
      <c r="F9" s="42">
        <v>51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51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51"/>
    </row>
    <row r="11" spans="1:12">
      <c r="A11" s="22"/>
      <c r="B11" s="14"/>
      <c r="C11" s="11"/>
      <c r="D11" s="6"/>
      <c r="E11" s="41" t="s">
        <v>55</v>
      </c>
      <c r="F11" s="42">
        <v>141</v>
      </c>
      <c r="G11" s="42"/>
      <c r="H11" s="42"/>
      <c r="I11" s="42">
        <v>11</v>
      </c>
      <c r="J11" s="42">
        <v>45</v>
      </c>
      <c r="K11" s="43"/>
      <c r="L11" s="51" t="s">
        <v>58</v>
      </c>
    </row>
    <row r="12" spans="1:12">
      <c r="A12" s="22"/>
      <c r="B12" s="14"/>
      <c r="C12" s="11"/>
      <c r="D12" s="6"/>
      <c r="E12" s="41" t="s">
        <v>52</v>
      </c>
      <c r="F12" s="42" t="s">
        <v>49</v>
      </c>
      <c r="G12" s="42">
        <v>5</v>
      </c>
      <c r="H12" s="42">
        <v>13</v>
      </c>
      <c r="I12" s="42">
        <v>61</v>
      </c>
      <c r="J12" s="42">
        <v>381</v>
      </c>
      <c r="K12" s="43"/>
      <c r="L12" s="51" t="s">
        <v>59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51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51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20</v>
      </c>
      <c r="H15" s="18">
        <f t="shared" si="0"/>
        <v>27</v>
      </c>
      <c r="I15" s="18">
        <f t="shared" si="0"/>
        <v>122</v>
      </c>
      <c r="J15" s="18">
        <f t="shared" si="0"/>
        <v>817</v>
      </c>
      <c r="K15" s="24"/>
      <c r="L15" s="60" t="s">
        <v>60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51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51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51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51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51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51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51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51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51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60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67" t="s">
        <v>4</v>
      </c>
      <c r="D26" s="68"/>
      <c r="E26" s="30"/>
      <c r="F26" s="31">
        <f>F15+F25</f>
        <v>0</v>
      </c>
      <c r="G26" s="31">
        <f t="shared" ref="G26:J26" si="3">G15+G25</f>
        <v>20</v>
      </c>
      <c r="H26" s="31">
        <f t="shared" si="3"/>
        <v>27</v>
      </c>
      <c r="I26" s="31">
        <f t="shared" si="3"/>
        <v>122</v>
      </c>
      <c r="J26" s="31">
        <f t="shared" si="3"/>
        <v>817</v>
      </c>
      <c r="K26" s="31"/>
      <c r="L26" s="6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61</v>
      </c>
      <c r="F27" s="39">
        <v>65</v>
      </c>
      <c r="G27" s="39">
        <v>14</v>
      </c>
      <c r="H27" s="39">
        <v>17</v>
      </c>
      <c r="I27" s="39">
        <v>7</v>
      </c>
      <c r="J27" s="39">
        <v>168</v>
      </c>
      <c r="K27" s="40">
        <v>198</v>
      </c>
      <c r="L27" s="52" t="s">
        <v>65</v>
      </c>
    </row>
    <row r="28" spans="1:13">
      <c r="A28" s="13"/>
      <c r="B28" s="14"/>
      <c r="C28" s="11"/>
      <c r="D28" s="6"/>
      <c r="E28" s="41" t="s">
        <v>62</v>
      </c>
      <c r="F28" s="42">
        <v>48</v>
      </c>
      <c r="G28" s="42">
        <v>5</v>
      </c>
      <c r="H28" s="42">
        <v>9</v>
      </c>
      <c r="I28" s="42">
        <v>30</v>
      </c>
      <c r="J28" s="42">
        <v>213</v>
      </c>
      <c r="K28" s="43">
        <v>137</v>
      </c>
      <c r="L28" s="51" t="s">
        <v>66</v>
      </c>
    </row>
    <row r="29" spans="1:13">
      <c r="A29" s="13"/>
      <c r="B29" s="14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51"/>
    </row>
    <row r="30" spans="1:13">
      <c r="A30" s="13"/>
      <c r="B30" s="14"/>
      <c r="C30" s="11"/>
      <c r="D30" s="7" t="s">
        <v>23</v>
      </c>
      <c r="E30" s="41" t="s">
        <v>48</v>
      </c>
      <c r="F30" s="42">
        <v>52</v>
      </c>
      <c r="G30" s="42">
        <v>4</v>
      </c>
      <c r="H30" s="42">
        <v>1</v>
      </c>
      <c r="I30" s="42">
        <v>24</v>
      </c>
      <c r="J30" s="42">
        <v>133</v>
      </c>
      <c r="K30" s="43"/>
      <c r="L30" s="51" t="s">
        <v>67</v>
      </c>
    </row>
    <row r="31" spans="1:13">
      <c r="A31" s="13"/>
      <c r="B31" s="14"/>
      <c r="C31" s="11"/>
      <c r="D31" s="7" t="s">
        <v>24</v>
      </c>
      <c r="E31" s="41" t="s">
        <v>63</v>
      </c>
      <c r="F31" s="42">
        <v>127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51" t="s">
        <v>69</v>
      </c>
    </row>
    <row r="32" spans="1:13">
      <c r="A32" s="13"/>
      <c r="B32" s="14"/>
      <c r="C32" s="11"/>
      <c r="D32" s="6" t="s">
        <v>45</v>
      </c>
      <c r="E32" s="41" t="s">
        <v>72</v>
      </c>
      <c r="F32" s="42">
        <v>59</v>
      </c>
      <c r="G32" s="42">
        <v>3</v>
      </c>
      <c r="H32" s="42">
        <v>4</v>
      </c>
      <c r="I32" s="42">
        <v>6</v>
      </c>
      <c r="J32" s="42">
        <v>56</v>
      </c>
      <c r="K32" s="43">
        <v>38</v>
      </c>
      <c r="L32" s="51" t="s">
        <v>68</v>
      </c>
    </row>
    <row r="33" spans="1:12">
      <c r="A33" s="13"/>
      <c r="B33" s="14"/>
      <c r="C33" s="11"/>
      <c r="D33" s="6"/>
      <c r="E33" s="41" t="s">
        <v>64</v>
      </c>
      <c r="F33" s="42">
        <v>98</v>
      </c>
      <c r="G33" s="42">
        <v>3</v>
      </c>
      <c r="H33" s="42">
        <v>2.5</v>
      </c>
      <c r="I33" s="42">
        <v>4</v>
      </c>
      <c r="J33" s="42">
        <v>51</v>
      </c>
      <c r="K33" s="43"/>
      <c r="L33" s="51" t="s">
        <v>70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51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51"/>
    </row>
    <row r="36" spans="1:12">
      <c r="A36" s="15"/>
      <c r="B36" s="16"/>
      <c r="C36" s="8"/>
      <c r="D36" s="17" t="s">
        <v>33</v>
      </c>
      <c r="E36" s="9"/>
      <c r="F36" s="18">
        <f>SUM(F27:F35)</f>
        <v>449</v>
      </c>
      <c r="G36" s="18">
        <f t="shared" ref="G36:J36" si="4">SUM(G27:G35)</f>
        <v>31</v>
      </c>
      <c r="H36" s="18">
        <f t="shared" si="4"/>
        <v>34.5</v>
      </c>
      <c r="I36" s="18">
        <f t="shared" si="4"/>
        <v>92</v>
      </c>
      <c r="J36" s="18">
        <f t="shared" si="4"/>
        <v>717</v>
      </c>
      <c r="K36" s="24"/>
      <c r="L36" s="60" t="s">
        <v>71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51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51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51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51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51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51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51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1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1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60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67" t="s">
        <v>4</v>
      </c>
      <c r="D47" s="68"/>
      <c r="E47" s="30"/>
      <c r="F47" s="31">
        <f>F36+F46</f>
        <v>449</v>
      </c>
      <c r="G47" s="31">
        <f t="shared" ref="G47:L47" si="6">G36+G46</f>
        <v>31</v>
      </c>
      <c r="H47" s="31">
        <f t="shared" si="6"/>
        <v>34.5</v>
      </c>
      <c r="I47" s="31">
        <f t="shared" si="6"/>
        <v>92</v>
      </c>
      <c r="J47" s="31">
        <f t="shared" si="6"/>
        <v>717</v>
      </c>
      <c r="K47" s="31"/>
      <c r="L47" s="61">
        <f t="shared" si="6"/>
        <v>80.83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73</v>
      </c>
      <c r="F48" s="39">
        <v>200</v>
      </c>
      <c r="G48" s="39">
        <v>5</v>
      </c>
      <c r="H48" s="39">
        <v>6</v>
      </c>
      <c r="I48" s="39">
        <v>24</v>
      </c>
      <c r="J48" s="39">
        <v>172</v>
      </c>
      <c r="K48" s="40">
        <v>117</v>
      </c>
      <c r="L48" s="52" t="s">
        <v>76</v>
      </c>
    </row>
    <row r="49" spans="1:13">
      <c r="A49" s="22"/>
      <c r="B49" s="14"/>
      <c r="C49" s="11"/>
      <c r="D49" s="6"/>
      <c r="E49" s="41" t="s">
        <v>74</v>
      </c>
      <c r="F49" s="42" t="s">
        <v>49</v>
      </c>
      <c r="G49" s="42">
        <v>5</v>
      </c>
      <c r="H49" s="42">
        <v>5</v>
      </c>
      <c r="I49" s="42"/>
      <c r="J49" s="42">
        <v>63</v>
      </c>
      <c r="K49" s="43">
        <v>143</v>
      </c>
      <c r="L49" s="51" t="s">
        <v>77</v>
      </c>
    </row>
    <row r="50" spans="1:13">
      <c r="A50" s="22"/>
      <c r="B50" s="14"/>
      <c r="C50" s="11"/>
      <c r="D50" s="7" t="s">
        <v>22</v>
      </c>
      <c r="E50" s="41" t="s">
        <v>75</v>
      </c>
      <c r="F50" s="42">
        <v>200</v>
      </c>
      <c r="G50" s="42"/>
      <c r="H50" s="42"/>
      <c r="I50" s="42">
        <v>10</v>
      </c>
      <c r="J50" s="42">
        <v>43</v>
      </c>
      <c r="K50" s="43">
        <v>261</v>
      </c>
      <c r="L50" s="51" t="s">
        <v>78</v>
      </c>
    </row>
    <row r="51" spans="1:13">
      <c r="A51" s="22"/>
      <c r="B51" s="14"/>
      <c r="C51" s="11"/>
      <c r="D51" s="7" t="s">
        <v>23</v>
      </c>
      <c r="E51" s="41" t="s">
        <v>53</v>
      </c>
      <c r="F51" s="42">
        <v>51</v>
      </c>
      <c r="G51" s="42">
        <v>5</v>
      </c>
      <c r="H51" s="42">
        <v>4</v>
      </c>
      <c r="I51" s="42">
        <v>8</v>
      </c>
      <c r="J51" s="42">
        <v>347</v>
      </c>
      <c r="K51" s="43">
        <v>292</v>
      </c>
      <c r="L51" s="51" t="s">
        <v>79</v>
      </c>
    </row>
    <row r="52" spans="1:13">
      <c r="A52" s="22"/>
      <c r="B52" s="14"/>
      <c r="C52" s="11"/>
      <c r="D52" s="7" t="s">
        <v>24</v>
      </c>
      <c r="E52" s="41" t="s">
        <v>63</v>
      </c>
      <c r="F52" s="42">
        <v>124</v>
      </c>
      <c r="G52" s="42">
        <v>2</v>
      </c>
      <c r="H52" s="42">
        <v>1</v>
      </c>
      <c r="I52" s="42">
        <v>21</v>
      </c>
      <c r="J52" s="42">
        <v>96</v>
      </c>
      <c r="K52" s="43">
        <v>231</v>
      </c>
      <c r="L52" s="51" t="s">
        <v>80</v>
      </c>
      <c r="M52" s="57"/>
    </row>
    <row r="53" spans="1:13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51"/>
    </row>
    <row r="54" spans="1:13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1"/>
    </row>
    <row r="55" spans="1:13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51"/>
    </row>
    <row r="56" spans="1:1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51"/>
    </row>
    <row r="57" spans="1:13">
      <c r="A57" s="23"/>
      <c r="B57" s="16"/>
      <c r="C57" s="8"/>
      <c r="D57" s="17" t="s">
        <v>33</v>
      </c>
      <c r="E57" s="9"/>
      <c r="F57" s="18">
        <f>SUM(F48:F56)</f>
        <v>575</v>
      </c>
      <c r="G57" s="18">
        <f t="shared" ref="G57:J57" si="7">SUM(G48:G56)</f>
        <v>17</v>
      </c>
      <c r="H57" s="18">
        <f t="shared" si="7"/>
        <v>16</v>
      </c>
      <c r="I57" s="18">
        <f t="shared" si="7"/>
        <v>63</v>
      </c>
      <c r="J57" s="18">
        <f t="shared" si="7"/>
        <v>721</v>
      </c>
      <c r="K57" s="24"/>
      <c r="L57" s="60" t="s">
        <v>81</v>
      </c>
    </row>
    <row r="58" spans="1:1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51"/>
    </row>
    <row r="59" spans="1:1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51"/>
    </row>
    <row r="60" spans="1:1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51"/>
    </row>
    <row r="61" spans="1:1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51"/>
    </row>
    <row r="62" spans="1:1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51"/>
    </row>
    <row r="63" spans="1:1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51"/>
    </row>
    <row r="64" spans="1:1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51"/>
    </row>
    <row r="65" spans="1:12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51"/>
    </row>
    <row r="66" spans="1:12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51"/>
    </row>
    <row r="67" spans="1:12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60">
        <f t="shared" si="8"/>
        <v>0</v>
      </c>
    </row>
    <row r="68" spans="1:12" ht="15" thickBot="1">
      <c r="A68" s="28">
        <f>A48</f>
        <v>1</v>
      </c>
      <c r="B68" s="29">
        <f>B48</f>
        <v>3</v>
      </c>
      <c r="C68" s="67" t="s">
        <v>4</v>
      </c>
      <c r="D68" s="68"/>
      <c r="E68" s="30"/>
      <c r="F68" s="31">
        <f>F57+F67</f>
        <v>575</v>
      </c>
      <c r="G68" s="31">
        <f t="shared" ref="G68:J68" si="9">G57+G67</f>
        <v>17</v>
      </c>
      <c r="H68" s="31">
        <f t="shared" si="9"/>
        <v>16</v>
      </c>
      <c r="I68" s="31">
        <f t="shared" si="9"/>
        <v>63</v>
      </c>
      <c r="J68" s="31">
        <f t="shared" si="9"/>
        <v>721</v>
      </c>
      <c r="K68" s="31"/>
      <c r="L68" s="61"/>
    </row>
    <row r="69" spans="1:12" ht="15" thickBot="1">
      <c r="A69" s="19">
        <v>1</v>
      </c>
      <c r="B69" s="20">
        <v>4</v>
      </c>
      <c r="C69" s="21" t="s">
        <v>20</v>
      </c>
      <c r="D69" s="5" t="s">
        <v>21</v>
      </c>
      <c r="E69" s="54" t="s">
        <v>82</v>
      </c>
      <c r="F69" s="53">
        <v>250</v>
      </c>
      <c r="G69" s="39">
        <v>3</v>
      </c>
      <c r="H69" s="39">
        <v>5</v>
      </c>
      <c r="I69" s="39">
        <v>8</v>
      </c>
      <c r="J69" s="39">
        <v>94</v>
      </c>
      <c r="K69" s="40">
        <v>62</v>
      </c>
      <c r="L69" s="52" t="s">
        <v>86</v>
      </c>
    </row>
    <row r="70" spans="1:12" ht="15" thickBot="1">
      <c r="A70" s="22"/>
      <c r="B70" s="14"/>
      <c r="C70" s="11"/>
      <c r="D70" s="6"/>
      <c r="E70" s="56" t="s">
        <v>83</v>
      </c>
      <c r="F70" s="55">
        <v>71</v>
      </c>
      <c r="G70" s="42"/>
      <c r="H70" s="42">
        <v>2</v>
      </c>
      <c r="I70" s="42">
        <v>1</v>
      </c>
      <c r="J70" s="42">
        <v>5</v>
      </c>
      <c r="K70" s="43">
        <v>54</v>
      </c>
      <c r="L70" s="52" t="s">
        <v>87</v>
      </c>
    </row>
    <row r="71" spans="1:12" ht="15" thickBot="1">
      <c r="A71" s="22"/>
      <c r="B71" s="14"/>
      <c r="C71" s="11"/>
      <c r="D71" s="7" t="s">
        <v>22</v>
      </c>
      <c r="E71" s="41" t="s">
        <v>84</v>
      </c>
      <c r="F71" s="55">
        <v>76</v>
      </c>
      <c r="G71" s="42"/>
      <c r="H71" s="42"/>
      <c r="I71" s="42">
        <v>24</v>
      </c>
      <c r="J71" s="42">
        <v>103</v>
      </c>
      <c r="K71" s="43">
        <v>242</v>
      </c>
      <c r="L71" s="64" t="s">
        <v>88</v>
      </c>
    </row>
    <row r="72" spans="1:12" ht="15" thickBot="1">
      <c r="A72" s="22"/>
      <c r="B72" s="14"/>
      <c r="C72" s="11"/>
      <c r="D72" s="7" t="s">
        <v>23</v>
      </c>
      <c r="E72" s="41" t="s">
        <v>46</v>
      </c>
      <c r="F72" s="55">
        <v>49</v>
      </c>
      <c r="G72" s="42">
        <v>4</v>
      </c>
      <c r="H72" s="42">
        <v>1</v>
      </c>
      <c r="I72" s="42">
        <v>24</v>
      </c>
      <c r="J72" s="42">
        <v>133</v>
      </c>
      <c r="K72" s="43"/>
      <c r="L72" s="64" t="s">
        <v>89</v>
      </c>
    </row>
    <row r="73" spans="1:12" ht="15" thickBot="1">
      <c r="A73" s="22"/>
      <c r="B73" s="14"/>
      <c r="C73" s="11"/>
      <c r="D73" s="7" t="s">
        <v>24</v>
      </c>
      <c r="E73" s="41" t="s">
        <v>85</v>
      </c>
      <c r="F73" s="55">
        <v>136</v>
      </c>
      <c r="G73" s="42"/>
      <c r="H73" s="42"/>
      <c r="I73" s="42">
        <v>10</v>
      </c>
      <c r="J73" s="42">
        <v>47</v>
      </c>
      <c r="K73" s="43">
        <v>231</v>
      </c>
      <c r="L73" s="64" t="s">
        <v>90</v>
      </c>
    </row>
    <row r="74" spans="1:12" ht="15" thickBot="1">
      <c r="A74" s="22"/>
      <c r="B74" s="14"/>
      <c r="C74" s="11"/>
      <c r="D74" s="6"/>
      <c r="E74" s="41" t="s">
        <v>91</v>
      </c>
      <c r="F74" s="55" t="s">
        <v>49</v>
      </c>
      <c r="G74" s="42">
        <v>4</v>
      </c>
      <c r="H74" s="42">
        <v>31</v>
      </c>
      <c r="I74" s="42">
        <v>60</v>
      </c>
      <c r="J74" s="42"/>
      <c r="K74" s="43"/>
      <c r="L74" s="64" t="s">
        <v>93</v>
      </c>
    </row>
    <row r="75" spans="1:12" ht="15" thickBot="1">
      <c r="A75" s="22"/>
      <c r="B75" s="14"/>
      <c r="C75" s="11"/>
      <c r="D75" s="6"/>
      <c r="E75" s="41" t="s">
        <v>92</v>
      </c>
      <c r="F75" s="55" t="s">
        <v>49</v>
      </c>
      <c r="G75" s="42">
        <v>3</v>
      </c>
      <c r="H75" s="42">
        <v>8</v>
      </c>
      <c r="I75" s="42">
        <v>86</v>
      </c>
      <c r="J75" s="42">
        <v>430</v>
      </c>
      <c r="K75" s="43"/>
      <c r="L75" s="64" t="s">
        <v>94</v>
      </c>
    </row>
    <row r="76" spans="1:12" ht="15" thickBot="1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52"/>
    </row>
    <row r="77" spans="1:12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52"/>
    </row>
    <row r="78" spans="1:12">
      <c r="A78" s="23"/>
      <c r="B78" s="16"/>
      <c r="C78" s="8"/>
      <c r="D78" s="17" t="s">
        <v>33</v>
      </c>
      <c r="E78" s="9"/>
      <c r="F78" s="18">
        <f>SUM(F69:F77)</f>
        <v>582</v>
      </c>
      <c r="G78" s="18">
        <f t="shared" ref="G78:J78" si="10">SUM(G69:G77)</f>
        <v>14</v>
      </c>
      <c r="H78" s="18">
        <f t="shared" si="10"/>
        <v>47</v>
      </c>
      <c r="I78" s="18">
        <f t="shared" si="10"/>
        <v>213</v>
      </c>
      <c r="J78" s="18">
        <f t="shared" si="10"/>
        <v>812</v>
      </c>
      <c r="K78" s="24"/>
      <c r="L78" s="65" t="s">
        <v>95</v>
      </c>
    </row>
    <row r="79" spans="1:12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51"/>
    </row>
    <row r="80" spans="1:12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51"/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51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51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51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51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51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51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1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60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67" t="s">
        <v>4</v>
      </c>
      <c r="D89" s="68"/>
      <c r="E89" s="30"/>
      <c r="F89" s="31">
        <f>F78+F88</f>
        <v>582</v>
      </c>
      <c r="G89" s="31">
        <f t="shared" ref="G89:L89" si="12">G78+G88</f>
        <v>14</v>
      </c>
      <c r="H89" s="31">
        <f t="shared" si="12"/>
        <v>47</v>
      </c>
      <c r="I89" s="31">
        <f t="shared" si="12"/>
        <v>213</v>
      </c>
      <c r="J89" s="31">
        <f t="shared" si="12"/>
        <v>812</v>
      </c>
      <c r="K89" s="31"/>
      <c r="L89" s="61">
        <f t="shared" si="12"/>
        <v>77.3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54" t="s">
        <v>96</v>
      </c>
      <c r="F90" s="39">
        <v>250</v>
      </c>
      <c r="G90" s="39">
        <v>7</v>
      </c>
      <c r="H90" s="39">
        <v>7</v>
      </c>
      <c r="I90" s="39">
        <v>7</v>
      </c>
      <c r="J90" s="39">
        <v>182</v>
      </c>
      <c r="K90" s="40">
        <v>87</v>
      </c>
      <c r="L90" s="64" t="s">
        <v>99</v>
      </c>
    </row>
    <row r="91" spans="1:12">
      <c r="A91" s="22"/>
      <c r="B91" s="14"/>
      <c r="C91" s="11"/>
      <c r="D91" s="6"/>
      <c r="E91" s="56" t="s">
        <v>97</v>
      </c>
      <c r="F91" s="42" t="s">
        <v>49</v>
      </c>
      <c r="G91" s="42">
        <v>5</v>
      </c>
      <c r="H91" s="42">
        <v>5</v>
      </c>
      <c r="I91" s="42"/>
      <c r="J91" s="42">
        <v>63</v>
      </c>
      <c r="K91" s="43">
        <v>143</v>
      </c>
      <c r="L91" s="66" t="s">
        <v>100</v>
      </c>
    </row>
    <row r="92" spans="1:12">
      <c r="A92" s="22"/>
      <c r="B92" s="14"/>
      <c r="C92" s="11"/>
      <c r="D92" s="7" t="s">
        <v>22</v>
      </c>
      <c r="E92" s="41" t="s">
        <v>75</v>
      </c>
      <c r="F92" s="42">
        <v>200</v>
      </c>
      <c r="G92" s="42"/>
      <c r="H92" s="42"/>
      <c r="I92" s="42">
        <v>10</v>
      </c>
      <c r="J92" s="42">
        <v>43</v>
      </c>
      <c r="K92" s="43">
        <v>261</v>
      </c>
      <c r="L92" s="51" t="s">
        <v>78</v>
      </c>
    </row>
    <row r="93" spans="1:12">
      <c r="A93" s="22"/>
      <c r="B93" s="14"/>
      <c r="C93" s="11"/>
      <c r="D93" s="7" t="s">
        <v>23</v>
      </c>
      <c r="E93" s="56" t="s">
        <v>46</v>
      </c>
      <c r="F93" s="42">
        <v>51</v>
      </c>
      <c r="G93" s="42">
        <v>4</v>
      </c>
      <c r="H93" s="42">
        <v>1</v>
      </c>
      <c r="I93" s="42">
        <v>24</v>
      </c>
      <c r="J93" s="42">
        <v>133</v>
      </c>
      <c r="K93" s="43"/>
      <c r="L93" s="66" t="s">
        <v>101</v>
      </c>
    </row>
    <row r="94" spans="1:12">
      <c r="A94" s="22"/>
      <c r="B94" s="14"/>
      <c r="C94" s="11"/>
      <c r="D94" s="7" t="s">
        <v>24</v>
      </c>
      <c r="E94" s="56" t="s">
        <v>98</v>
      </c>
      <c r="F94" s="42">
        <v>108</v>
      </c>
      <c r="G94" s="42">
        <v>1</v>
      </c>
      <c r="H94" s="42">
        <v>0.2</v>
      </c>
      <c r="I94" s="42">
        <v>8</v>
      </c>
      <c r="J94" s="42">
        <v>36</v>
      </c>
      <c r="K94" s="43"/>
      <c r="L94" s="66" t="s">
        <v>102</v>
      </c>
    </row>
    <row r="95" spans="1:12">
      <c r="A95" s="22"/>
      <c r="B95" s="14"/>
      <c r="C95" s="11"/>
      <c r="D95" s="6"/>
      <c r="E95" s="56" t="s">
        <v>103</v>
      </c>
      <c r="F95" s="42" t="s">
        <v>49</v>
      </c>
      <c r="G95" s="42">
        <v>7</v>
      </c>
      <c r="H95" s="42">
        <v>32</v>
      </c>
      <c r="I95" s="42">
        <v>56</v>
      </c>
      <c r="J95" s="42">
        <v>540</v>
      </c>
      <c r="K95" s="43"/>
      <c r="L95" s="66" t="s">
        <v>104</v>
      </c>
    </row>
    <row r="96" spans="1:12">
      <c r="A96" s="22"/>
      <c r="B96" s="14"/>
      <c r="C96" s="11"/>
      <c r="D96" s="6"/>
      <c r="E96" s="56"/>
      <c r="F96" s="42"/>
      <c r="G96" s="42"/>
      <c r="H96" s="42"/>
      <c r="I96" s="42"/>
      <c r="J96" s="42"/>
      <c r="K96" s="43"/>
      <c r="L96" s="66"/>
    </row>
    <row r="97" spans="1:12">
      <c r="A97" s="22"/>
      <c r="B97" s="14"/>
      <c r="C97" s="11"/>
      <c r="D97" s="6"/>
      <c r="E97" s="56"/>
      <c r="F97" s="42"/>
      <c r="G97" s="42"/>
      <c r="H97" s="42"/>
      <c r="I97" s="42"/>
      <c r="J97" s="42"/>
      <c r="K97" s="43"/>
      <c r="L97" s="66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1"/>
    </row>
    <row r="99" spans="1:12">
      <c r="A99" s="23"/>
      <c r="B99" s="16"/>
      <c r="C99" s="8"/>
      <c r="D99" s="17" t="s">
        <v>33</v>
      </c>
      <c r="E99" s="9"/>
      <c r="F99" s="18">
        <f>SUM(F90:F98)</f>
        <v>609</v>
      </c>
      <c r="G99" s="18">
        <f t="shared" ref="G99:J99" si="13">SUM(G90:G98)</f>
        <v>24</v>
      </c>
      <c r="H99" s="18">
        <f t="shared" si="13"/>
        <v>45.2</v>
      </c>
      <c r="I99" s="18">
        <f t="shared" si="13"/>
        <v>105</v>
      </c>
      <c r="J99" s="18">
        <f t="shared" si="13"/>
        <v>997</v>
      </c>
      <c r="K99" s="24"/>
      <c r="L99" s="65" t="s">
        <v>105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51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51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51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51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51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51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51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1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51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60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67" t="s">
        <v>4</v>
      </c>
      <c r="D110" s="68"/>
      <c r="E110" s="30"/>
      <c r="F110" s="31"/>
      <c r="G110" s="31">
        <f t="shared" ref="G110:L110" si="15">G99+G109</f>
        <v>24</v>
      </c>
      <c r="H110" s="31">
        <f t="shared" si="15"/>
        <v>45.2</v>
      </c>
      <c r="I110" s="31">
        <f t="shared" si="15"/>
        <v>105</v>
      </c>
      <c r="J110" s="31">
        <f t="shared" si="15"/>
        <v>997</v>
      </c>
      <c r="K110" s="31"/>
      <c r="L110" s="61">
        <f t="shared" si="15"/>
        <v>76.790000000000006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106</v>
      </c>
      <c r="F111" s="39">
        <v>42</v>
      </c>
      <c r="G111" s="39">
        <v>9</v>
      </c>
      <c r="H111" s="39">
        <v>6</v>
      </c>
      <c r="I111" s="39">
        <v>39</v>
      </c>
      <c r="J111" s="39">
        <v>243</v>
      </c>
      <c r="K111" s="40">
        <v>114</v>
      </c>
      <c r="L111" s="52" t="s">
        <v>110</v>
      </c>
    </row>
    <row r="112" spans="1:12">
      <c r="A112" s="22"/>
      <c r="B112" s="14"/>
      <c r="C112" s="11"/>
      <c r="D112" s="6"/>
      <c r="E112" s="41" t="s">
        <v>107</v>
      </c>
      <c r="F112" s="42">
        <v>55</v>
      </c>
      <c r="G112" s="42">
        <v>14</v>
      </c>
      <c r="H112" s="42">
        <v>14</v>
      </c>
      <c r="I112" s="42">
        <v>2</v>
      </c>
      <c r="J112" s="42">
        <v>190</v>
      </c>
      <c r="K112" s="43">
        <v>175</v>
      </c>
      <c r="L112" s="51" t="s">
        <v>111</v>
      </c>
    </row>
    <row r="113" spans="1:12">
      <c r="A113" s="22"/>
      <c r="B113" s="14"/>
      <c r="C113" s="11"/>
      <c r="D113" s="7" t="s">
        <v>22</v>
      </c>
      <c r="E113" s="41" t="s">
        <v>108</v>
      </c>
      <c r="F113" s="42">
        <v>200</v>
      </c>
      <c r="G113" s="42">
        <v>1</v>
      </c>
      <c r="H113" s="42"/>
      <c r="I113" s="42">
        <v>31</v>
      </c>
      <c r="J113" s="42">
        <v>130</v>
      </c>
      <c r="K113" s="43">
        <v>241</v>
      </c>
      <c r="L113" s="51" t="s">
        <v>112</v>
      </c>
    </row>
    <row r="114" spans="1:12">
      <c r="A114" s="22"/>
      <c r="B114" s="14"/>
      <c r="C114" s="11"/>
      <c r="D114" s="7" t="s">
        <v>23</v>
      </c>
      <c r="E114" s="41" t="s">
        <v>23</v>
      </c>
      <c r="F114" s="42">
        <v>51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51" t="s">
        <v>113</v>
      </c>
    </row>
    <row r="115" spans="1:12">
      <c r="A115" s="22"/>
      <c r="B115" s="14"/>
      <c r="C115" s="11"/>
      <c r="D115" s="7" t="s">
        <v>24</v>
      </c>
      <c r="E115" s="41" t="s">
        <v>98</v>
      </c>
      <c r="F115" s="42">
        <v>106</v>
      </c>
      <c r="G115" s="42">
        <v>1</v>
      </c>
      <c r="H115" s="42">
        <v>0.2</v>
      </c>
      <c r="I115" s="42">
        <v>8</v>
      </c>
      <c r="J115" s="42">
        <v>36</v>
      </c>
      <c r="K115" s="43"/>
      <c r="L115" s="51" t="s">
        <v>114</v>
      </c>
    </row>
    <row r="116" spans="1:12">
      <c r="A116" s="22"/>
      <c r="B116" s="14"/>
      <c r="C116" s="11"/>
      <c r="D116" s="6"/>
      <c r="E116" s="41" t="s">
        <v>109</v>
      </c>
      <c r="F116" s="42">
        <v>76</v>
      </c>
      <c r="G116" s="42"/>
      <c r="H116" s="42">
        <v>4</v>
      </c>
      <c r="I116" s="42">
        <v>2</v>
      </c>
      <c r="J116" s="42">
        <v>7</v>
      </c>
      <c r="K116" s="43">
        <v>54</v>
      </c>
      <c r="L116" s="51" t="s">
        <v>116</v>
      </c>
    </row>
    <row r="117" spans="1:12">
      <c r="A117" s="22"/>
      <c r="B117" s="14"/>
      <c r="C117" s="11"/>
      <c r="D117" s="6"/>
      <c r="E117" s="41" t="s">
        <v>91</v>
      </c>
      <c r="F117" s="42" t="s">
        <v>49</v>
      </c>
      <c r="G117" s="42">
        <v>4</v>
      </c>
      <c r="H117" s="42">
        <v>31</v>
      </c>
      <c r="I117" s="42">
        <v>60</v>
      </c>
      <c r="J117" s="42"/>
      <c r="K117" s="43"/>
      <c r="L117" s="51" t="s">
        <v>115</v>
      </c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51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51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530</v>
      </c>
      <c r="G120" s="18">
        <f t="shared" ref="G120:J120" si="16">SUM(G111:G119)</f>
        <v>33</v>
      </c>
      <c r="H120" s="18">
        <f t="shared" si="16"/>
        <v>56.2</v>
      </c>
      <c r="I120" s="18">
        <f t="shared" si="16"/>
        <v>166</v>
      </c>
      <c r="J120" s="18">
        <f t="shared" si="16"/>
        <v>739</v>
      </c>
      <c r="K120" s="24"/>
      <c r="L120" s="60" t="s">
        <v>117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51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51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51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51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51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51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51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51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1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60">
        <f t="shared" ref="L130" si="18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67" t="s">
        <v>4</v>
      </c>
      <c r="D131" s="68"/>
      <c r="E131" s="30"/>
      <c r="F131" s="31">
        <f>F120+F130</f>
        <v>530</v>
      </c>
      <c r="G131" s="31"/>
      <c r="H131" s="31">
        <f t="shared" ref="H131:L131" si="19">H120+H130</f>
        <v>56.2</v>
      </c>
      <c r="I131" s="31">
        <f t="shared" si="19"/>
        <v>166</v>
      </c>
      <c r="J131" s="31">
        <f t="shared" si="19"/>
        <v>739</v>
      </c>
      <c r="K131" s="31"/>
      <c r="L131" s="61">
        <f t="shared" si="19"/>
        <v>76.81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118</v>
      </c>
      <c r="F132" s="39">
        <v>250</v>
      </c>
      <c r="G132" s="39">
        <v>3</v>
      </c>
      <c r="H132" s="39">
        <v>22</v>
      </c>
      <c r="I132" s="39">
        <v>131</v>
      </c>
      <c r="J132" s="39">
        <v>78</v>
      </c>
      <c r="K132" s="40"/>
      <c r="L132" s="52" t="s">
        <v>119</v>
      </c>
    </row>
    <row r="133" spans="1:12">
      <c r="A133" s="13"/>
      <c r="B133" s="14"/>
      <c r="C133" s="11"/>
      <c r="D133" s="6"/>
      <c r="E133" s="41" t="s">
        <v>54</v>
      </c>
      <c r="F133" s="42" t="s">
        <v>49</v>
      </c>
      <c r="G133" s="42">
        <v>5</v>
      </c>
      <c r="H133" s="42">
        <v>5</v>
      </c>
      <c r="I133" s="42"/>
      <c r="J133" s="42">
        <v>63</v>
      </c>
      <c r="K133" s="43">
        <v>143</v>
      </c>
      <c r="L133" s="51" t="s">
        <v>120</v>
      </c>
    </row>
    <row r="134" spans="1:12">
      <c r="A134" s="13"/>
      <c r="B134" s="14"/>
      <c r="C134" s="11"/>
      <c r="D134" s="7" t="s">
        <v>47</v>
      </c>
      <c r="E134" s="41" t="s">
        <v>108</v>
      </c>
      <c r="F134" s="42">
        <v>200</v>
      </c>
      <c r="G134" s="42">
        <v>1</v>
      </c>
      <c r="H134" s="42"/>
      <c r="I134" s="42">
        <v>31</v>
      </c>
      <c r="J134" s="42">
        <v>130</v>
      </c>
      <c r="K134" s="43">
        <v>241</v>
      </c>
      <c r="L134" s="51" t="s">
        <v>121</v>
      </c>
    </row>
    <row r="135" spans="1:12">
      <c r="A135" s="13"/>
      <c r="B135" s="14"/>
      <c r="C135" s="11"/>
      <c r="D135" s="7" t="s">
        <v>23</v>
      </c>
      <c r="E135" s="41" t="s">
        <v>46</v>
      </c>
      <c r="F135" s="42">
        <v>51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51" t="s">
        <v>51</v>
      </c>
    </row>
    <row r="136" spans="1:12">
      <c r="A136" s="13"/>
      <c r="B136" s="14"/>
      <c r="C136" s="11"/>
      <c r="D136" s="7" t="s">
        <v>24</v>
      </c>
      <c r="E136" s="41" t="s">
        <v>85</v>
      </c>
      <c r="F136" s="42">
        <v>106</v>
      </c>
      <c r="G136" s="42"/>
      <c r="H136" s="42"/>
      <c r="I136" s="42">
        <v>10</v>
      </c>
      <c r="J136" s="42">
        <v>47</v>
      </c>
      <c r="K136" s="43">
        <v>231</v>
      </c>
      <c r="L136" s="51" t="s">
        <v>122</v>
      </c>
    </row>
    <row r="137" spans="1:12">
      <c r="A137" s="13"/>
      <c r="B137" s="14"/>
      <c r="C137" s="11"/>
      <c r="D137" s="6"/>
      <c r="E137" s="41" t="s">
        <v>83</v>
      </c>
      <c r="F137" s="42">
        <v>81</v>
      </c>
      <c r="G137" s="42"/>
      <c r="H137" s="42">
        <v>4</v>
      </c>
      <c r="I137" s="42">
        <v>2</v>
      </c>
      <c r="J137" s="42">
        <v>7</v>
      </c>
      <c r="K137" s="43">
        <v>54</v>
      </c>
      <c r="L137" s="51" t="s">
        <v>123</v>
      </c>
    </row>
    <row r="138" spans="1:12">
      <c r="A138" s="13"/>
      <c r="B138" s="14"/>
      <c r="C138" s="11"/>
      <c r="D138" s="6"/>
      <c r="E138" s="41" t="s">
        <v>124</v>
      </c>
      <c r="F138" s="42">
        <v>23</v>
      </c>
      <c r="G138" s="42">
        <v>8</v>
      </c>
      <c r="H138" s="42">
        <v>25</v>
      </c>
      <c r="I138" s="42">
        <v>58</v>
      </c>
      <c r="J138" s="42"/>
      <c r="K138" s="43"/>
      <c r="L138" s="51" t="s">
        <v>125</v>
      </c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1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1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711</v>
      </c>
      <c r="G141" s="18">
        <f t="shared" ref="G141:J141" si="20">SUM(G132:G140)</f>
        <v>21</v>
      </c>
      <c r="H141" s="18">
        <f t="shared" si="20"/>
        <v>57</v>
      </c>
      <c r="I141" s="18">
        <f t="shared" si="20"/>
        <v>256</v>
      </c>
      <c r="J141" s="18">
        <f t="shared" si="20"/>
        <v>458</v>
      </c>
      <c r="K141" s="24"/>
      <c r="L141" s="60" t="s">
        <v>126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51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51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51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51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51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51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51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51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51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1">SUM(G142:G150)</f>
        <v>0</v>
      </c>
      <c r="H151" s="18">
        <f t="shared" si="21"/>
        <v>0</v>
      </c>
      <c r="I151" s="18">
        <f t="shared" si="21"/>
        <v>0</v>
      </c>
      <c r="J151" s="18">
        <f t="shared" si="21"/>
        <v>0</v>
      </c>
      <c r="K151" s="24"/>
      <c r="L151" s="60">
        <f t="shared" ref="L151" si="22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67" t="s">
        <v>4</v>
      </c>
      <c r="D152" s="68"/>
      <c r="E152" s="30"/>
      <c r="F152" s="31">
        <f>F141+F151</f>
        <v>711</v>
      </c>
      <c r="G152" s="31">
        <f t="shared" ref="G152:L152" si="23">G141+G151</f>
        <v>21</v>
      </c>
      <c r="H152" s="31">
        <f t="shared" si="23"/>
        <v>57</v>
      </c>
      <c r="I152" s="31">
        <f t="shared" si="23"/>
        <v>256</v>
      </c>
      <c r="J152" s="31">
        <f t="shared" si="23"/>
        <v>458</v>
      </c>
      <c r="K152" s="31"/>
      <c r="L152" s="61">
        <f t="shared" si="23"/>
        <v>77.459999999999994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127</v>
      </c>
      <c r="F153" s="39">
        <v>38</v>
      </c>
      <c r="G153" s="39">
        <v>2</v>
      </c>
      <c r="H153" s="39">
        <v>3</v>
      </c>
      <c r="I153" s="39">
        <v>5</v>
      </c>
      <c r="J153" s="39">
        <v>135</v>
      </c>
      <c r="K153" s="40">
        <v>75</v>
      </c>
      <c r="L153" s="51" t="s">
        <v>131</v>
      </c>
    </row>
    <row r="154" spans="1:12">
      <c r="A154" s="22"/>
      <c r="B154" s="14"/>
      <c r="C154" s="11"/>
      <c r="D154" s="6"/>
      <c r="E154" s="41" t="s">
        <v>128</v>
      </c>
      <c r="F154" s="42">
        <v>68</v>
      </c>
      <c r="G154" s="42">
        <v>14</v>
      </c>
      <c r="H154" s="42">
        <v>17</v>
      </c>
      <c r="I154" s="42">
        <v>7</v>
      </c>
      <c r="J154" s="42">
        <v>168</v>
      </c>
      <c r="K154" s="43">
        <v>198</v>
      </c>
      <c r="L154" s="51" t="s">
        <v>132</v>
      </c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51"/>
    </row>
    <row r="156" spans="1:12">
      <c r="A156" s="22"/>
      <c r="B156" s="14"/>
      <c r="C156" s="11"/>
      <c r="D156" s="7" t="s">
        <v>23</v>
      </c>
      <c r="E156" s="41" t="s">
        <v>46</v>
      </c>
      <c r="F156" s="42">
        <v>51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51" t="s">
        <v>113</v>
      </c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51"/>
    </row>
    <row r="158" spans="1:12">
      <c r="A158" s="22"/>
      <c r="B158" s="14"/>
      <c r="C158" s="11"/>
      <c r="D158" s="6"/>
      <c r="E158" s="41" t="s">
        <v>129</v>
      </c>
      <c r="F158" s="42">
        <v>47</v>
      </c>
      <c r="G158" s="42">
        <v>2</v>
      </c>
      <c r="H158" s="42">
        <v>5</v>
      </c>
      <c r="I158" s="42">
        <v>6</v>
      </c>
      <c r="J158" s="42">
        <v>83</v>
      </c>
      <c r="K158" s="43">
        <v>10</v>
      </c>
      <c r="L158" s="51" t="s">
        <v>133</v>
      </c>
    </row>
    <row r="159" spans="1:12">
      <c r="A159" s="22"/>
      <c r="B159" s="14"/>
      <c r="C159" s="11"/>
      <c r="D159" s="6"/>
      <c r="E159" s="41" t="s">
        <v>130</v>
      </c>
      <c r="F159" s="42">
        <v>127</v>
      </c>
      <c r="G159" s="42"/>
      <c r="H159" s="42"/>
      <c r="I159" s="42">
        <v>11</v>
      </c>
      <c r="J159" s="42">
        <v>45</v>
      </c>
      <c r="K159" s="43"/>
      <c r="L159" s="51" t="s">
        <v>134</v>
      </c>
    </row>
    <row r="160" spans="1:12">
      <c r="A160" s="22"/>
      <c r="B160" s="14"/>
      <c r="C160" s="11"/>
      <c r="D160" s="6"/>
      <c r="E160" s="41" t="s">
        <v>143</v>
      </c>
      <c r="F160" s="42" t="s">
        <v>49</v>
      </c>
      <c r="G160" s="42">
        <v>7</v>
      </c>
      <c r="H160" s="42">
        <v>32</v>
      </c>
      <c r="I160" s="42">
        <v>56</v>
      </c>
      <c r="J160" s="42"/>
      <c r="K160" s="43"/>
      <c r="L160" s="51" t="s">
        <v>135</v>
      </c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51"/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J162" si="24">SUM(G153:G161)</f>
        <v>29</v>
      </c>
      <c r="H162" s="18">
        <f t="shared" si="24"/>
        <v>58</v>
      </c>
      <c r="I162" s="18">
        <f t="shared" si="24"/>
        <v>109</v>
      </c>
      <c r="J162" s="18">
        <f t="shared" si="24"/>
        <v>564</v>
      </c>
      <c r="K162" s="24"/>
      <c r="L162" s="60" t="s">
        <v>136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51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51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51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51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51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51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51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51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51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5">SUM(G163:G171)</f>
        <v>0</v>
      </c>
      <c r="H172" s="18">
        <f t="shared" si="25"/>
        <v>0</v>
      </c>
      <c r="I172" s="18">
        <f t="shared" si="25"/>
        <v>0</v>
      </c>
      <c r="J172" s="18">
        <f t="shared" si="25"/>
        <v>0</v>
      </c>
      <c r="K172" s="24"/>
      <c r="L172" s="60">
        <f t="shared" ref="L172" si="26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67" t="s">
        <v>4</v>
      </c>
      <c r="D173" s="68"/>
      <c r="E173" s="30"/>
      <c r="F173" s="31">
        <f>F162+F172</f>
        <v>0</v>
      </c>
      <c r="G173" s="31">
        <f t="shared" ref="G173:L173" si="27">G162+G172</f>
        <v>29</v>
      </c>
      <c r="H173" s="31">
        <f t="shared" si="27"/>
        <v>58</v>
      </c>
      <c r="I173" s="31">
        <f t="shared" si="27"/>
        <v>109</v>
      </c>
      <c r="J173" s="31">
        <f t="shared" si="27"/>
        <v>564</v>
      </c>
      <c r="K173" s="31"/>
      <c r="L173" s="61">
        <f t="shared" si="27"/>
        <v>80.36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5" t="s">
        <v>73</v>
      </c>
      <c r="F174" s="39">
        <v>200</v>
      </c>
      <c r="G174" s="39">
        <v>5</v>
      </c>
      <c r="H174" s="39">
        <v>6</v>
      </c>
      <c r="I174" s="39">
        <v>24</v>
      </c>
      <c r="J174" s="39">
        <v>172</v>
      </c>
      <c r="K174" s="40">
        <v>117</v>
      </c>
      <c r="L174" s="52" t="s">
        <v>138</v>
      </c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51"/>
    </row>
    <row r="176" spans="1:12">
      <c r="A176" s="22"/>
      <c r="B176" s="14"/>
      <c r="C176" s="11"/>
      <c r="D176" s="7" t="s">
        <v>43</v>
      </c>
      <c r="E176" s="41" t="s">
        <v>75</v>
      </c>
      <c r="F176" s="42">
        <v>200</v>
      </c>
      <c r="G176" s="42"/>
      <c r="H176" s="42"/>
      <c r="I176" s="42">
        <v>10</v>
      </c>
      <c r="J176" s="42">
        <v>43</v>
      </c>
      <c r="K176" s="43">
        <v>261</v>
      </c>
      <c r="L176" s="51" t="s">
        <v>139</v>
      </c>
    </row>
    <row r="177" spans="1:12">
      <c r="A177" s="22"/>
      <c r="B177" s="14"/>
      <c r="C177" s="11"/>
      <c r="D177" s="7" t="s">
        <v>23</v>
      </c>
      <c r="E177" s="41" t="s">
        <v>53</v>
      </c>
      <c r="F177" s="42">
        <v>53</v>
      </c>
      <c r="G177" s="42">
        <v>5</v>
      </c>
      <c r="H177" s="42">
        <v>4</v>
      </c>
      <c r="I177" s="42">
        <v>8</v>
      </c>
      <c r="J177" s="42">
        <v>347</v>
      </c>
      <c r="K177" s="43">
        <v>292</v>
      </c>
      <c r="L177" s="51" t="s">
        <v>140</v>
      </c>
    </row>
    <row r="178" spans="1:12">
      <c r="A178" s="22"/>
      <c r="B178" s="14"/>
      <c r="C178" s="11"/>
      <c r="D178" s="7" t="s">
        <v>24</v>
      </c>
      <c r="E178" s="41" t="s">
        <v>137</v>
      </c>
      <c r="F178" s="42">
        <v>134</v>
      </c>
      <c r="G178" s="42">
        <v>0.4</v>
      </c>
      <c r="H178" s="42">
        <v>3</v>
      </c>
      <c r="I178" s="42">
        <v>10</v>
      </c>
      <c r="J178" s="42">
        <v>47</v>
      </c>
      <c r="K178" s="43">
        <v>338</v>
      </c>
      <c r="L178" s="51" t="s">
        <v>141</v>
      </c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51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51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51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1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587</v>
      </c>
      <c r="G183" s="18">
        <f t="shared" ref="G183:K183" si="28">SUM(G174:G182)</f>
        <v>10.4</v>
      </c>
      <c r="H183" s="18">
        <f t="shared" si="28"/>
        <v>13</v>
      </c>
      <c r="I183" s="18">
        <f t="shared" si="28"/>
        <v>52</v>
      </c>
      <c r="J183" s="18">
        <f t="shared" si="28"/>
        <v>609</v>
      </c>
      <c r="K183" s="18">
        <f t="shared" si="28"/>
        <v>1008</v>
      </c>
      <c r="L183" s="60" t="s">
        <v>142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51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51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51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51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51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51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51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51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1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29">SUM(G184:G192)</f>
        <v>0</v>
      </c>
      <c r="H193" s="18">
        <f t="shared" si="29"/>
        <v>0</v>
      </c>
      <c r="I193" s="18">
        <f t="shared" si="29"/>
        <v>0</v>
      </c>
      <c r="J193" s="18">
        <f t="shared" si="29"/>
        <v>0</v>
      </c>
      <c r="K193" s="24"/>
      <c r="L193" s="60">
        <f t="shared" ref="L193" si="30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67" t="s">
        <v>4</v>
      </c>
      <c r="D194" s="68"/>
      <c r="E194" s="30"/>
      <c r="F194" s="31"/>
      <c r="G194" s="31">
        <f t="shared" ref="G194:L194" si="31">G183+G193</f>
        <v>10.4</v>
      </c>
      <c r="H194" s="31">
        <f t="shared" si="31"/>
        <v>13</v>
      </c>
      <c r="I194" s="31">
        <f t="shared" si="31"/>
        <v>52</v>
      </c>
      <c r="J194" s="31">
        <f t="shared" si="31"/>
        <v>609</v>
      </c>
      <c r="K194" s="31"/>
      <c r="L194" s="61">
        <f t="shared" si="31"/>
        <v>72.16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 t="s">
        <v>144</v>
      </c>
      <c r="F195" s="39">
        <v>108</v>
      </c>
      <c r="G195" s="39">
        <v>3</v>
      </c>
      <c r="H195" s="39">
        <v>4</v>
      </c>
      <c r="I195" s="39">
        <v>22</v>
      </c>
      <c r="J195" s="39">
        <v>173</v>
      </c>
      <c r="K195" s="40">
        <v>91</v>
      </c>
      <c r="L195" s="52"/>
    </row>
    <row r="196" spans="1:12">
      <c r="A196" s="22"/>
      <c r="B196" s="14"/>
      <c r="C196" s="11"/>
      <c r="D196" s="6"/>
      <c r="E196" s="41" t="s">
        <v>145</v>
      </c>
      <c r="F196" s="42">
        <v>47</v>
      </c>
      <c r="G196" s="42">
        <v>14</v>
      </c>
      <c r="H196" s="42">
        <v>14</v>
      </c>
      <c r="I196" s="42">
        <v>2</v>
      </c>
      <c r="J196" s="42">
        <v>190</v>
      </c>
      <c r="K196" s="43">
        <v>175</v>
      </c>
      <c r="L196" s="51"/>
    </row>
    <row r="197" spans="1:12">
      <c r="A197" s="22"/>
      <c r="B197" s="14"/>
      <c r="C197" s="11"/>
      <c r="D197" s="7" t="s">
        <v>22</v>
      </c>
      <c r="E197" s="41" t="s">
        <v>146</v>
      </c>
      <c r="F197" s="42">
        <v>86</v>
      </c>
      <c r="G197" s="42"/>
      <c r="H197" s="42"/>
      <c r="I197" s="42">
        <v>24</v>
      </c>
      <c r="J197" s="42">
        <v>103</v>
      </c>
      <c r="K197" s="43">
        <v>242</v>
      </c>
      <c r="L197" s="51"/>
    </row>
    <row r="198" spans="1:12">
      <c r="A198" s="22"/>
      <c r="B198" s="14"/>
      <c r="C198" s="11"/>
      <c r="D198" s="7" t="s">
        <v>23</v>
      </c>
      <c r="E198" s="41" t="s">
        <v>46</v>
      </c>
      <c r="F198" s="42">
        <v>51</v>
      </c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>
      <c r="A199" s="22"/>
      <c r="B199" s="14"/>
      <c r="C199" s="11"/>
      <c r="D199" s="7" t="s">
        <v>24</v>
      </c>
      <c r="E199" s="41" t="s">
        <v>137</v>
      </c>
      <c r="F199" s="42">
        <v>103</v>
      </c>
      <c r="G199" s="42">
        <v>0.4</v>
      </c>
      <c r="H199" s="42">
        <v>3</v>
      </c>
      <c r="I199" s="42">
        <v>10</v>
      </c>
      <c r="J199" s="42">
        <v>47</v>
      </c>
      <c r="K199" s="43">
        <v>338</v>
      </c>
      <c r="L199" s="51"/>
    </row>
    <row r="200" spans="1:12">
      <c r="A200" s="22"/>
      <c r="B200" s="14"/>
      <c r="C200" s="11"/>
      <c r="D200" s="6"/>
      <c r="E200" s="41" t="s">
        <v>147</v>
      </c>
      <c r="F200" s="42">
        <v>19</v>
      </c>
      <c r="G200" s="42">
        <v>3</v>
      </c>
      <c r="H200" s="42">
        <v>8</v>
      </c>
      <c r="I200" s="42">
        <v>86</v>
      </c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414</v>
      </c>
      <c r="G204" s="18">
        <f t="shared" ref="G204:J204" si="32">SUM(G195:G203)</f>
        <v>24.4</v>
      </c>
      <c r="H204" s="18">
        <f t="shared" si="32"/>
        <v>30</v>
      </c>
      <c r="I204" s="18">
        <f t="shared" si="32"/>
        <v>168</v>
      </c>
      <c r="J204" s="18">
        <f t="shared" si="32"/>
        <v>646</v>
      </c>
      <c r="K204" s="24"/>
      <c r="L204" s="60"/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51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51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51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51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51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51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51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51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51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3">SUM(G205:G213)</f>
        <v>0</v>
      </c>
      <c r="H214" s="18">
        <f t="shared" si="33"/>
        <v>0</v>
      </c>
      <c r="I214" s="18">
        <f t="shared" si="33"/>
        <v>0</v>
      </c>
      <c r="J214" s="18">
        <f t="shared" si="33"/>
        <v>0</v>
      </c>
      <c r="K214" s="24"/>
      <c r="L214" s="60">
        <f t="shared" ref="L214" si="34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67" t="s">
        <v>4</v>
      </c>
      <c r="D215" s="68"/>
      <c r="E215" s="30"/>
      <c r="F215" s="31">
        <f>F204+F214</f>
        <v>414</v>
      </c>
      <c r="G215" s="31">
        <f t="shared" ref="G215:L215" si="35">G204+G214</f>
        <v>24.4</v>
      </c>
      <c r="H215" s="31">
        <f t="shared" si="35"/>
        <v>30</v>
      </c>
      <c r="I215" s="31">
        <f t="shared" si="35"/>
        <v>168</v>
      </c>
      <c r="J215" s="31">
        <f t="shared" si="35"/>
        <v>646</v>
      </c>
      <c r="K215" s="31"/>
      <c r="L215" s="61">
        <f t="shared" si="35"/>
        <v>0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 t="s">
        <v>148</v>
      </c>
      <c r="F216" s="39">
        <v>69</v>
      </c>
      <c r="G216" s="39">
        <v>14</v>
      </c>
      <c r="H216" s="39">
        <v>17</v>
      </c>
      <c r="I216" s="39">
        <v>7</v>
      </c>
      <c r="J216" s="39">
        <v>168</v>
      </c>
      <c r="K216" s="40">
        <v>198</v>
      </c>
      <c r="L216" s="52" t="s">
        <v>150</v>
      </c>
    </row>
    <row r="217" spans="1:12">
      <c r="A217" s="22"/>
      <c r="B217" s="14"/>
      <c r="C217" s="11"/>
      <c r="D217" s="6"/>
      <c r="E217" s="41" t="s">
        <v>62</v>
      </c>
      <c r="F217" s="42">
        <v>51</v>
      </c>
      <c r="G217" s="42">
        <v>5</v>
      </c>
      <c r="H217" s="42">
        <v>9</v>
      </c>
      <c r="I217" s="42">
        <v>30</v>
      </c>
      <c r="J217" s="42">
        <v>213</v>
      </c>
      <c r="K217" s="43">
        <v>137</v>
      </c>
      <c r="L217" s="51" t="s">
        <v>151</v>
      </c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51"/>
    </row>
    <row r="219" spans="1:12">
      <c r="A219" s="22"/>
      <c r="B219" s="14"/>
      <c r="C219" s="11"/>
      <c r="D219" s="7" t="s">
        <v>23</v>
      </c>
      <c r="E219" s="41" t="s">
        <v>46</v>
      </c>
      <c r="F219" s="42">
        <v>51</v>
      </c>
      <c r="G219" s="42">
        <v>4</v>
      </c>
      <c r="H219" s="42">
        <v>1</v>
      </c>
      <c r="I219" s="42">
        <v>24</v>
      </c>
      <c r="J219" s="42">
        <v>133</v>
      </c>
      <c r="K219" s="43"/>
      <c r="L219" s="51" t="s">
        <v>152</v>
      </c>
    </row>
    <row r="220" spans="1:12">
      <c r="A220" s="22"/>
      <c r="B220" s="14"/>
      <c r="C220" s="11"/>
      <c r="D220" s="7" t="s">
        <v>24</v>
      </c>
      <c r="E220" s="41" t="s">
        <v>63</v>
      </c>
      <c r="F220" s="42">
        <v>125</v>
      </c>
      <c r="G220" s="42">
        <v>2</v>
      </c>
      <c r="H220" s="42">
        <v>1</v>
      </c>
      <c r="I220" s="42">
        <v>21</v>
      </c>
      <c r="J220" s="42">
        <v>96</v>
      </c>
      <c r="K220" s="43">
        <v>231</v>
      </c>
      <c r="L220" s="51" t="s">
        <v>155</v>
      </c>
    </row>
    <row r="221" spans="1:12">
      <c r="A221" s="22"/>
      <c r="B221" s="14"/>
      <c r="C221" s="11"/>
      <c r="D221" s="6"/>
      <c r="E221" s="41" t="s">
        <v>55</v>
      </c>
      <c r="F221" s="42">
        <v>77</v>
      </c>
      <c r="G221" s="42"/>
      <c r="H221" s="42"/>
      <c r="I221" s="42">
        <v>11</v>
      </c>
      <c r="J221" s="42">
        <v>45</v>
      </c>
      <c r="K221" s="43"/>
      <c r="L221" s="51" t="s">
        <v>153</v>
      </c>
    </row>
    <row r="222" spans="1:12">
      <c r="A222" s="22"/>
      <c r="B222" s="14"/>
      <c r="C222" s="11"/>
      <c r="D222" s="6"/>
      <c r="E222" s="41" t="s">
        <v>149</v>
      </c>
      <c r="F222" s="42" t="s">
        <v>49</v>
      </c>
      <c r="G222" s="42">
        <v>1</v>
      </c>
      <c r="H222" s="42"/>
      <c r="I222" s="42">
        <v>10</v>
      </c>
      <c r="J222" s="42">
        <v>52</v>
      </c>
      <c r="K222" s="43">
        <v>271</v>
      </c>
      <c r="L222" s="51" t="s">
        <v>154</v>
      </c>
    </row>
    <row r="223" spans="1:12">
      <c r="A223" s="22"/>
      <c r="B223" s="14"/>
      <c r="C223" s="11"/>
      <c r="D223" s="6"/>
      <c r="E223" s="41" t="s">
        <v>91</v>
      </c>
      <c r="F223" s="42" t="s">
        <v>49</v>
      </c>
      <c r="G223" s="42">
        <v>4</v>
      </c>
      <c r="H223" s="42">
        <v>31</v>
      </c>
      <c r="I223" s="42">
        <v>60</v>
      </c>
      <c r="J223" s="42"/>
      <c r="K223" s="43"/>
      <c r="L223" s="51" t="s">
        <v>93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51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373</v>
      </c>
      <c r="G225" s="18">
        <f t="shared" ref="G225:J225" si="36">SUM(G216:G224)</f>
        <v>30</v>
      </c>
      <c r="H225" s="18">
        <f t="shared" si="36"/>
        <v>59</v>
      </c>
      <c r="I225" s="18">
        <f t="shared" si="36"/>
        <v>163</v>
      </c>
      <c r="J225" s="18">
        <f t="shared" si="36"/>
        <v>707</v>
      </c>
      <c r="K225" s="24"/>
      <c r="L225" s="60" t="s">
        <v>156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51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51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51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51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51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51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51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51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51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37">SUM(G226:G234)</f>
        <v>0</v>
      </c>
      <c r="H235" s="18">
        <f t="shared" si="37"/>
        <v>0</v>
      </c>
      <c r="I235" s="18">
        <f t="shared" si="37"/>
        <v>0</v>
      </c>
      <c r="J235" s="18">
        <f t="shared" si="37"/>
        <v>0</v>
      </c>
      <c r="K235" s="24"/>
      <c r="L235" s="60">
        <f t="shared" ref="L235" si="38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67" t="s">
        <v>4</v>
      </c>
      <c r="D236" s="68"/>
      <c r="E236" s="30"/>
      <c r="F236" s="31">
        <f>F225+F235</f>
        <v>373</v>
      </c>
      <c r="G236" s="31">
        <f t="shared" ref="G236:J236" si="39">G225+G235</f>
        <v>30</v>
      </c>
      <c r="H236" s="31">
        <f t="shared" si="39"/>
        <v>59</v>
      </c>
      <c r="I236" s="31">
        <f t="shared" si="39"/>
        <v>163</v>
      </c>
      <c r="J236" s="31">
        <f t="shared" si="39"/>
        <v>707</v>
      </c>
      <c r="K236" s="31"/>
      <c r="L236" s="61">
        <f t="shared" ref="L236" si="40">L225+L235</f>
        <v>90.38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52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51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51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>
        <v>4</v>
      </c>
      <c r="H240" s="42">
        <v>1</v>
      </c>
      <c r="I240" s="42">
        <v>24</v>
      </c>
      <c r="J240" s="42">
        <v>133</v>
      </c>
      <c r="K240" s="43"/>
      <c r="L240" s="51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51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51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51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51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51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L246" si="41">SUM(G237:G245)</f>
        <v>4</v>
      </c>
      <c r="H246" s="18">
        <f t="shared" si="41"/>
        <v>1</v>
      </c>
      <c r="I246" s="18">
        <f t="shared" si="41"/>
        <v>24</v>
      </c>
      <c r="J246" s="18">
        <f t="shared" si="41"/>
        <v>133</v>
      </c>
      <c r="K246" s="24"/>
      <c r="L246" s="60">
        <f t="shared" si="41"/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51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51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51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51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51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51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51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51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51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2">SUM(G247:G255)</f>
        <v>0</v>
      </c>
      <c r="H256" s="18">
        <f t="shared" si="42"/>
        <v>0</v>
      </c>
      <c r="I256" s="18">
        <f t="shared" si="42"/>
        <v>0</v>
      </c>
      <c r="J256" s="18">
        <f t="shared" si="42"/>
        <v>0</v>
      </c>
      <c r="K256" s="24"/>
      <c r="L256" s="60">
        <f t="shared" ref="L256" si="43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67" t="s">
        <v>4</v>
      </c>
      <c r="D257" s="68"/>
      <c r="E257" s="30"/>
      <c r="F257" s="31">
        <f>F246+F256</f>
        <v>0</v>
      </c>
      <c r="G257" s="31">
        <f t="shared" ref="G257:J257" si="44">G246+G256</f>
        <v>4</v>
      </c>
      <c r="H257" s="31">
        <f t="shared" si="44"/>
        <v>1</v>
      </c>
      <c r="I257" s="31">
        <f t="shared" si="44"/>
        <v>24</v>
      </c>
      <c r="J257" s="31">
        <f t="shared" si="44"/>
        <v>133</v>
      </c>
      <c r="K257" s="31"/>
      <c r="L257" s="61">
        <f t="shared" ref="L257" si="45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62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2024-05-02T07:07:25Z</dcterms:modified>
</cp:coreProperties>
</file>