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46" i="2"/>
  <c r="K183"/>
  <c r="J162"/>
  <c r="J120"/>
  <c r="J131" s="1"/>
  <c r="J57"/>
  <c r="I57"/>
  <c r="L47"/>
  <c r="G15"/>
  <c r="H15"/>
  <c r="I15"/>
  <c r="J15"/>
  <c r="F246"/>
  <c r="G246"/>
  <c r="H246"/>
  <c r="I246"/>
  <c r="J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94"/>
  <c r="J183"/>
  <c r="J194" s="1"/>
  <c r="I183"/>
  <c r="I194" s="1"/>
  <c r="H183"/>
  <c r="H194" s="1"/>
  <c r="G183"/>
  <c r="G194" s="1"/>
  <c r="F183"/>
  <c r="B173"/>
  <c r="A173"/>
  <c r="L172"/>
  <c r="J172"/>
  <c r="I172"/>
  <c r="H172"/>
  <c r="G172"/>
  <c r="F172"/>
  <c r="F173" s="1"/>
  <c r="B163"/>
  <c r="A163"/>
  <c r="L173"/>
  <c r="I162"/>
  <c r="I173" s="1"/>
  <c r="H162"/>
  <c r="G162"/>
  <c r="G173" s="1"/>
  <c r="B152"/>
  <c r="A152"/>
  <c r="L151"/>
  <c r="J151"/>
  <c r="I151"/>
  <c r="H151"/>
  <c r="G151"/>
  <c r="F151"/>
  <c r="B142"/>
  <c r="A142"/>
  <c r="L152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I120"/>
  <c r="H120"/>
  <c r="H131" s="1"/>
  <c r="G120"/>
  <c r="F120"/>
  <c r="B110"/>
  <c r="A110"/>
  <c r="L109"/>
  <c r="J109"/>
  <c r="I109"/>
  <c r="H109"/>
  <c r="G109"/>
  <c r="F109"/>
  <c r="B100"/>
  <c r="A100"/>
  <c r="L110"/>
  <c r="J99"/>
  <c r="J110" s="1"/>
  <c r="I99"/>
  <c r="I110" s="1"/>
  <c r="H99"/>
  <c r="G99"/>
  <c r="G110" s="1"/>
  <c r="F99"/>
  <c r="B89"/>
  <c r="A89"/>
  <c r="L88"/>
  <c r="J88"/>
  <c r="I88"/>
  <c r="H88"/>
  <c r="G88"/>
  <c r="F88"/>
  <c r="B79"/>
  <c r="A79"/>
  <c r="L89"/>
  <c r="J78"/>
  <c r="J89" s="1"/>
  <c r="I78"/>
  <c r="I89" s="1"/>
  <c r="H78"/>
  <c r="G78"/>
  <c r="F78"/>
  <c r="F89" s="1"/>
  <c r="B68"/>
  <c r="A68"/>
  <c r="L67"/>
  <c r="J67"/>
  <c r="I67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J36"/>
  <c r="J47" s="1"/>
  <c r="I36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L215" l="1"/>
  <c r="H89"/>
  <c r="I131"/>
  <c r="H110"/>
  <c r="I47"/>
  <c r="J173"/>
  <c r="J68"/>
  <c r="I68"/>
  <c r="H68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<sst xmlns="http://schemas.openxmlformats.org/spreadsheetml/2006/main" count="295" uniqueCount="106">
  <si>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</si>
  <si>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</si>
  <si>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</si>
  <si>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</si>
  <si>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</si>
  <si>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</si>
  <si>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</si>
  <si>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</si>
  <si>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</si>
  <si>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</si>
  <si>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</si>
  <si>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</si>
  <si>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</si>
  <si>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</si>
  <si>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</si>
  <si>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</si>
  <si>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</si>
  <si>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</si>
  <si>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</si>
  <si>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</si>
  <si>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</si>
  <si>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</si>
  <si>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</si>
  <si>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</si>
  <si>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</si>
  <si>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</si>
  <si>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</si>
  <si>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</si>
  <si>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</si>
  <si>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</si>
  <si>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</si>
  <si>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</si>
  <si>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</si>
  <si>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</si>
  <si>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</si>
  <si>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</si>
  <si>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</si>
  <si>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</si>
  <si>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</si>
  <si>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</si>
  <si>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</si>
  <si>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</si>
  <si>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</si>
  <si>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</si>
  <si>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</si>
  <si>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</si>
  <si>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</si>
  <si>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</si>
  <si>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</si>
  <si>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1шт</t>
  </si>
  <si>
    <t>Каша молочная манная</t>
  </si>
  <si>
    <t>3,33</t>
  </si>
  <si>
    <t>Тортинки</t>
  </si>
  <si>
    <t>Булки</t>
  </si>
  <si>
    <t>Яйца варенные</t>
  </si>
  <si>
    <t>Сок натуральный абрикосовый</t>
  </si>
  <si>
    <t>20,87</t>
  </si>
  <si>
    <t>15,12</t>
  </si>
  <si>
    <t>19,60</t>
  </si>
  <si>
    <t>22,42</t>
  </si>
  <si>
    <t>81,34</t>
  </si>
  <si>
    <t>Курица тушенная в соусе</t>
  </si>
  <si>
    <t>Отварные макаронные изделия</t>
  </si>
  <si>
    <t>Бананы</t>
  </si>
  <si>
    <t>Кефир</t>
  </si>
  <si>
    <t>20,35</t>
  </si>
  <si>
    <t>11,12</t>
  </si>
  <si>
    <t>3,42</t>
  </si>
  <si>
    <t>6,63</t>
  </si>
  <si>
    <t>26,71</t>
  </si>
  <si>
    <t>12,60</t>
  </si>
  <si>
    <t>80,83</t>
  </si>
  <si>
    <t xml:space="preserve"> Салат из свеклы с изюмом</t>
  </si>
  <si>
    <t>Каша молочная овсянная</t>
  </si>
  <si>
    <t>Яйцо варенное</t>
  </si>
  <si>
    <t>Чай с сахаром</t>
  </si>
  <si>
    <t>22,08</t>
  </si>
  <si>
    <t>15</t>
  </si>
  <si>
    <t>2,92</t>
  </si>
  <si>
    <t>12,20</t>
  </si>
  <si>
    <t>26,54</t>
  </si>
  <si>
    <t>78,74</t>
  </si>
  <si>
    <t>Борщ с мясом говядины</t>
  </si>
  <si>
    <t>Овощи свежие натуральные</t>
  </si>
  <si>
    <t>Кисель из смеси сухофруктов</t>
  </si>
  <si>
    <t>Яблоки</t>
  </si>
  <si>
    <t>35,00</t>
  </si>
  <si>
    <t>9,72</t>
  </si>
  <si>
    <t>5,10</t>
  </si>
  <si>
    <t>3,19</t>
  </si>
  <si>
    <t>11,61</t>
  </si>
  <si>
    <t>Вафли шоколадные</t>
  </si>
  <si>
    <t>Конфеты"Коровка"</t>
  </si>
  <si>
    <t>8,20</t>
  </si>
  <si>
    <t>4,48</t>
  </si>
  <si>
    <t>77,3</t>
  </si>
  <si>
    <t>Каша молочная рисовая</t>
  </si>
  <si>
    <t>Яца варенные</t>
  </si>
  <si>
    <t>Апельсины</t>
  </si>
  <si>
    <t>18,29</t>
  </si>
  <si>
    <t>15,06</t>
  </si>
  <si>
    <t>3.37</t>
  </si>
  <si>
    <t>14,06</t>
  </si>
  <si>
    <t>Плика "Аленка"</t>
  </si>
  <si>
    <t>23,09</t>
  </si>
  <si>
    <t>76,79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</si>
</sst>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82" zoomScale="130" zoomScaleNormal="130" workbookViewId="0">
      <selection activeCell="F94" sqref="F94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17</v>
      </c>
      <c r="I3" s="47">
        <v>4</v>
      </c>
      <c r="J3" s="48">
        <v>2024</v>
      </c>
      <c r="K3" s="1"/>
      <c r="L3" s="58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50</v>
      </c>
      <c r="F6" s="39">
        <v>200</v>
      </c>
      <c r="G6" s="39">
        <v>6</v>
      </c>
      <c r="H6" s="39">
        <v>8</v>
      </c>
      <c r="I6" s="39">
        <v>26</v>
      </c>
      <c r="J6" s="39">
        <v>195</v>
      </c>
      <c r="K6" s="40">
        <v>117</v>
      </c>
      <c r="L6" s="52" t="s">
        <v>56</v>
      </c>
    </row>
    <row r="7" spans="1:12">
      <c r="A7" s="22"/>
      <c r="B7" s="14"/>
      <c r="C7" s="11"/>
      <c r="D7" s="6"/>
      <c r="E7" s="41" t="s">
        <v>54</v>
      </c>
      <c r="F7" s="42" t="s">
        <v>49</v>
      </c>
      <c r="G7" s="42">
        <v>5</v>
      </c>
      <c r="H7" s="42">
        <v>5</v>
      </c>
      <c r="I7" s="42"/>
      <c r="J7" s="42">
        <v>63</v>
      </c>
      <c r="K7" s="43">
        <v>143</v>
      </c>
      <c r="L7" s="51" t="s">
        <v>57</v>
      </c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51"/>
    </row>
    <row r="9" spans="1:12">
      <c r="A9" s="22"/>
      <c r="B9" s="14"/>
      <c r="C9" s="11"/>
      <c r="D9" s="7" t="s">
        <v>23</v>
      </c>
      <c r="E9" s="41" t="s">
        <v>46</v>
      </c>
      <c r="F9" s="42">
        <v>51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51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51"/>
    </row>
    <row r="11" spans="1:12">
      <c r="A11" s="22"/>
      <c r="B11" s="14"/>
      <c r="C11" s="11"/>
      <c r="D11" s="6"/>
      <c r="E11" s="41" t="s">
        <v>55</v>
      </c>
      <c r="F11" s="42">
        <v>141</v>
      </c>
      <c r="G11" s="42"/>
      <c r="H11" s="42"/>
      <c r="I11" s="42">
        <v>11</v>
      </c>
      <c r="J11" s="42">
        <v>45</v>
      </c>
      <c r="K11" s="43"/>
      <c r="L11" s="51" t="s">
        <v>58</v>
      </c>
    </row>
    <row r="12" spans="1:12">
      <c r="A12" s="22"/>
      <c r="B12" s="14"/>
      <c r="C12" s="11"/>
      <c r="D12" s="6"/>
      <c r="E12" s="41" t="s">
        <v>52</v>
      </c>
      <c r="F12" s="42" t="s">
        <v>49</v>
      </c>
      <c r="G12" s="42">
        <v>5</v>
      </c>
      <c r="H12" s="42">
        <v>13</v>
      </c>
      <c r="I12" s="42">
        <v>61</v>
      </c>
      <c r="J12" s="42">
        <v>381</v>
      </c>
      <c r="K12" s="43"/>
      <c r="L12" s="51" t="s">
        <v>59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20</v>
      </c>
      <c r="H15" s="18">
        <f t="shared" si="0"/>
        <v>27</v>
      </c>
      <c r="I15" s="18">
        <f t="shared" si="0"/>
        <v>122</v>
      </c>
      <c r="J15" s="18">
        <f t="shared" si="0"/>
        <v>817</v>
      </c>
      <c r="K15" s="24"/>
      <c r="L15" s="60" t="s">
        <v>60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20</v>
      </c>
      <c r="H26" s="31">
        <f t="shared" si="3"/>
        <v>27</v>
      </c>
      <c r="I26" s="31">
        <f t="shared" si="3"/>
        <v>122</v>
      </c>
      <c r="J26" s="31">
        <f t="shared" si="3"/>
        <v>817</v>
      </c>
      <c r="K26" s="31"/>
      <c r="L26" s="6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61</v>
      </c>
      <c r="F27" s="39">
        <v>65</v>
      </c>
      <c r="G27" s="39">
        <v>14</v>
      </c>
      <c r="H27" s="39">
        <v>17</v>
      </c>
      <c r="I27" s="39">
        <v>7</v>
      </c>
      <c r="J27" s="39">
        <v>168</v>
      </c>
      <c r="K27" s="40">
        <v>198</v>
      </c>
      <c r="L27" s="52" t="s">
        <v>65</v>
      </c>
    </row>
    <row r="28" spans="1:13">
      <c r="A28" s="13"/>
      <c r="B28" s="14"/>
      <c r="C28" s="11"/>
      <c r="D28" s="6"/>
      <c r="E28" s="41" t="s">
        <v>62</v>
      </c>
      <c r="F28" s="42">
        <v>48</v>
      </c>
      <c r="G28" s="42">
        <v>5</v>
      </c>
      <c r="H28" s="42">
        <v>9</v>
      </c>
      <c r="I28" s="42">
        <v>30</v>
      </c>
      <c r="J28" s="42">
        <v>213</v>
      </c>
      <c r="K28" s="43">
        <v>137</v>
      </c>
      <c r="L28" s="51" t="s">
        <v>66</v>
      </c>
    </row>
    <row r="29" spans="1:13">
      <c r="A29" s="13"/>
      <c r="B29" s="14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51"/>
    </row>
    <row r="30" spans="1:13">
      <c r="A30" s="13"/>
      <c r="B30" s="14"/>
      <c r="C30" s="11"/>
      <c r="D30" s="7" t="s">
        <v>23</v>
      </c>
      <c r="E30" s="41" t="s">
        <v>48</v>
      </c>
      <c r="F30" s="42">
        <v>52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 t="s">
        <v>67</v>
      </c>
    </row>
    <row r="31" spans="1:13">
      <c r="A31" s="13"/>
      <c r="B31" s="14"/>
      <c r="C31" s="11"/>
      <c r="D31" s="7" t="s">
        <v>24</v>
      </c>
      <c r="E31" s="41" t="s">
        <v>63</v>
      </c>
      <c r="F31" s="42">
        <v>127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51" t="s">
        <v>69</v>
      </c>
    </row>
    <row r="32" spans="1:13">
      <c r="A32" s="13"/>
      <c r="B32" s="14"/>
      <c r="C32" s="11"/>
      <c r="D32" s="6" t="s">
        <v>45</v>
      </c>
      <c r="E32" s="41" t="s">
        <v>72</v>
      </c>
      <c r="F32" s="42">
        <v>59</v>
      </c>
      <c r="G32" s="42">
        <v>3</v>
      </c>
      <c r="H32" s="42">
        <v>4</v>
      </c>
      <c r="I32" s="42">
        <v>6</v>
      </c>
      <c r="J32" s="42">
        <v>56</v>
      </c>
      <c r="K32" s="43">
        <v>38</v>
      </c>
      <c r="L32" s="51" t="s">
        <v>68</v>
      </c>
    </row>
    <row r="33" spans="1:12">
      <c r="A33" s="13"/>
      <c r="B33" s="14"/>
      <c r="C33" s="11"/>
      <c r="D33" s="6"/>
      <c r="E33" s="41" t="s">
        <v>64</v>
      </c>
      <c r="F33" s="42">
        <v>98</v>
      </c>
      <c r="G33" s="42">
        <v>3</v>
      </c>
      <c r="H33" s="42">
        <v>2.5</v>
      </c>
      <c r="I33" s="42">
        <v>4</v>
      </c>
      <c r="J33" s="42">
        <v>51</v>
      </c>
      <c r="K33" s="43"/>
      <c r="L33" s="51" t="s">
        <v>70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51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>
      <c r="A36" s="15"/>
      <c r="B36" s="16"/>
      <c r="C36" s="8"/>
      <c r="D36" s="17" t="s">
        <v>33</v>
      </c>
      <c r="E36" s="9"/>
      <c r="F36" s="18">
        <f>SUM(F27:F35)</f>
        <v>449</v>
      </c>
      <c r="G36" s="18">
        <f t="shared" ref="G36:J36" si="4">SUM(G27:G35)</f>
        <v>31</v>
      </c>
      <c r="H36" s="18">
        <f t="shared" si="4"/>
        <v>34.5</v>
      </c>
      <c r="I36" s="18">
        <f t="shared" si="4"/>
        <v>92</v>
      </c>
      <c r="J36" s="18">
        <f t="shared" si="4"/>
        <v>717</v>
      </c>
      <c r="K36" s="24"/>
      <c r="L36" s="60" t="s">
        <v>71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449</v>
      </c>
      <c r="G47" s="31">
        <f t="shared" ref="G47:L47" si="6">G36+G46</f>
        <v>31</v>
      </c>
      <c r="H47" s="31">
        <f t="shared" si="6"/>
        <v>34.5</v>
      </c>
      <c r="I47" s="31">
        <f t="shared" si="6"/>
        <v>92</v>
      </c>
      <c r="J47" s="31">
        <f t="shared" si="6"/>
        <v>717</v>
      </c>
      <c r="K47" s="31"/>
      <c r="L47" s="61">
        <f t="shared" si="6"/>
        <v>80.83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73</v>
      </c>
      <c r="F48" s="39">
        <v>200</v>
      </c>
      <c r="G48" s="39">
        <v>5</v>
      </c>
      <c r="H48" s="39">
        <v>6</v>
      </c>
      <c r="I48" s="39">
        <v>24</v>
      </c>
      <c r="J48" s="39">
        <v>172</v>
      </c>
      <c r="K48" s="40">
        <v>117</v>
      </c>
      <c r="L48" s="52" t="s">
        <v>76</v>
      </c>
    </row>
    <row r="49" spans="1:13">
      <c r="A49" s="22"/>
      <c r="B49" s="14"/>
      <c r="C49" s="11"/>
      <c r="D49" s="6"/>
      <c r="E49" s="41" t="s">
        <v>74</v>
      </c>
      <c r="F49" s="42" t="s">
        <v>49</v>
      </c>
      <c r="G49" s="42">
        <v>5</v>
      </c>
      <c r="H49" s="42">
        <v>5</v>
      </c>
      <c r="I49" s="42"/>
      <c r="J49" s="42">
        <v>63</v>
      </c>
      <c r="K49" s="43">
        <v>143</v>
      </c>
      <c r="L49" s="51" t="s">
        <v>77</v>
      </c>
    </row>
    <row r="50" spans="1:13">
      <c r="A50" s="22"/>
      <c r="B50" s="14"/>
      <c r="C50" s="11"/>
      <c r="D50" s="7" t="s">
        <v>22</v>
      </c>
      <c r="E50" s="41" t="s">
        <v>75</v>
      </c>
      <c r="F50" s="42">
        <v>200</v>
      </c>
      <c r="G50" s="42"/>
      <c r="H50" s="42"/>
      <c r="I50" s="42">
        <v>10</v>
      </c>
      <c r="J50" s="42">
        <v>43</v>
      </c>
      <c r="K50" s="43">
        <v>261</v>
      </c>
      <c r="L50" s="51" t="s">
        <v>78</v>
      </c>
    </row>
    <row r="51" spans="1:13">
      <c r="A51" s="22"/>
      <c r="B51" s="14"/>
      <c r="C51" s="11"/>
      <c r="D51" s="7" t="s">
        <v>23</v>
      </c>
      <c r="E51" s="41" t="s">
        <v>53</v>
      </c>
      <c r="F51" s="42">
        <v>51</v>
      </c>
      <c r="G51" s="42">
        <v>5</v>
      </c>
      <c r="H51" s="42">
        <v>4</v>
      </c>
      <c r="I51" s="42">
        <v>8</v>
      </c>
      <c r="J51" s="42">
        <v>347</v>
      </c>
      <c r="K51" s="43">
        <v>292</v>
      </c>
      <c r="L51" s="51" t="s">
        <v>79</v>
      </c>
    </row>
    <row r="52" spans="1:13">
      <c r="A52" s="22"/>
      <c r="B52" s="14"/>
      <c r="C52" s="11"/>
      <c r="D52" s="7" t="s">
        <v>24</v>
      </c>
      <c r="E52" s="41" t="s">
        <v>63</v>
      </c>
      <c r="F52" s="42">
        <v>124</v>
      </c>
      <c r="G52" s="42">
        <v>2</v>
      </c>
      <c r="H52" s="42">
        <v>1</v>
      </c>
      <c r="I52" s="42">
        <v>21</v>
      </c>
      <c r="J52" s="42">
        <v>96</v>
      </c>
      <c r="K52" s="43">
        <v>231</v>
      </c>
      <c r="L52" s="51" t="s">
        <v>80</v>
      </c>
      <c r="M52" s="57"/>
    </row>
    <row r="53" spans="1:13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51"/>
    </row>
    <row r="54" spans="1:1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 spans="1:1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 spans="1:1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 spans="1:13">
      <c r="A57" s="23"/>
      <c r="B57" s="16"/>
      <c r="C57" s="8"/>
      <c r="D57" s="17" t="s">
        <v>33</v>
      </c>
      <c r="E57" s="9"/>
      <c r="F57" s="18">
        <f>SUM(F48:F56)</f>
        <v>575</v>
      </c>
      <c r="G57" s="18">
        <f t="shared" ref="G57:J57" si="7">SUM(G48:G56)</f>
        <v>17</v>
      </c>
      <c r="H57" s="18">
        <f t="shared" si="7"/>
        <v>16</v>
      </c>
      <c r="I57" s="18">
        <f t="shared" si="7"/>
        <v>63</v>
      </c>
      <c r="J57" s="18">
        <f t="shared" si="7"/>
        <v>721</v>
      </c>
      <c r="K57" s="24"/>
      <c r="L57" s="60" t="s">
        <v>81</v>
      </c>
    </row>
    <row r="58" spans="1:1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575</v>
      </c>
      <c r="G68" s="31">
        <f t="shared" ref="G68:J68" si="9">G57+G67</f>
        <v>17</v>
      </c>
      <c r="H68" s="31">
        <f t="shared" si="9"/>
        <v>16</v>
      </c>
      <c r="I68" s="31">
        <f t="shared" si="9"/>
        <v>63</v>
      </c>
      <c r="J68" s="31">
        <f t="shared" si="9"/>
        <v>721</v>
      </c>
      <c r="K68" s="31"/>
      <c r="L68" s="61"/>
    </row>
    <row r="69" spans="1:12" ht="15" thickBot="1">
      <c r="A69" s="19">
        <v>1</v>
      </c>
      <c r="B69" s="20">
        <v>4</v>
      </c>
      <c r="C69" s="21" t="s">
        <v>20</v>
      </c>
      <c r="D69" s="5" t="s">
        <v>21</v>
      </c>
      <c r="E69" s="54" t="s">
        <v>82</v>
      </c>
      <c r="F69" s="53">
        <v>250</v>
      </c>
      <c r="G69" s="39">
        <v>3</v>
      </c>
      <c r="H69" s="39">
        <v>5</v>
      </c>
      <c r="I69" s="39">
        <v>8</v>
      </c>
      <c r="J69" s="39">
        <v>94</v>
      </c>
      <c r="K69" s="40">
        <v>62</v>
      </c>
      <c r="L69" s="52" t="s">
        <v>86</v>
      </c>
    </row>
    <row r="70" spans="1:12" ht="15" thickBot="1">
      <c r="A70" s="22"/>
      <c r="B70" s="14"/>
      <c r="C70" s="11"/>
      <c r="D70" s="6"/>
      <c r="E70" s="56" t="s">
        <v>83</v>
      </c>
      <c r="F70" s="55">
        <v>71</v>
      </c>
      <c r="G70" s="42"/>
      <c r="H70" s="42">
        <v>2</v>
      </c>
      <c r="I70" s="42">
        <v>1</v>
      </c>
      <c r="J70" s="42">
        <v>5</v>
      </c>
      <c r="K70" s="43">
        <v>54</v>
      </c>
      <c r="L70" s="52" t="s">
        <v>87</v>
      </c>
    </row>
    <row r="71" spans="1:12" ht="15" thickBot="1">
      <c r="A71" s="22"/>
      <c r="B71" s="14"/>
      <c r="C71" s="11"/>
      <c r="D71" s="7" t="s">
        <v>22</v>
      </c>
      <c r="E71" s="41" t="s">
        <v>84</v>
      </c>
      <c r="F71" s="55">
        <v>76</v>
      </c>
      <c r="G71" s="42"/>
      <c r="H71" s="42"/>
      <c r="I71" s="42">
        <v>24</v>
      </c>
      <c r="J71" s="42">
        <v>103</v>
      </c>
      <c r="K71" s="43">
        <v>242</v>
      </c>
      <c r="L71" s="64" t="s">
        <v>88</v>
      </c>
    </row>
    <row r="72" spans="1:12" ht="15" thickBot="1">
      <c r="A72" s="22"/>
      <c r="B72" s="14"/>
      <c r="C72" s="11"/>
      <c r="D72" s="7" t="s">
        <v>23</v>
      </c>
      <c r="E72" s="41" t="s">
        <v>46</v>
      </c>
      <c r="F72" s="55">
        <v>49</v>
      </c>
      <c r="G72" s="42">
        <v>4</v>
      </c>
      <c r="H72" s="42">
        <v>1</v>
      </c>
      <c r="I72" s="42">
        <v>24</v>
      </c>
      <c r="J72" s="42">
        <v>133</v>
      </c>
      <c r="K72" s="43"/>
      <c r="L72" s="64" t="s">
        <v>89</v>
      </c>
    </row>
    <row r="73" spans="1:12" ht="15" thickBot="1">
      <c r="A73" s="22"/>
      <c r="B73" s="14"/>
      <c r="C73" s="11"/>
      <c r="D73" s="7" t="s">
        <v>24</v>
      </c>
      <c r="E73" s="41" t="s">
        <v>85</v>
      </c>
      <c r="F73" s="55">
        <v>136</v>
      </c>
      <c r="G73" s="42"/>
      <c r="H73" s="42"/>
      <c r="I73" s="42">
        <v>10</v>
      </c>
      <c r="J73" s="42">
        <v>47</v>
      </c>
      <c r="K73" s="43">
        <v>231</v>
      </c>
      <c r="L73" s="64" t="s">
        <v>90</v>
      </c>
    </row>
    <row r="74" spans="1:12" ht="15" thickBot="1">
      <c r="A74" s="22"/>
      <c r="B74" s="14"/>
      <c r="C74" s="11"/>
      <c r="D74" s="6"/>
      <c r="E74" s="41" t="s">
        <v>91</v>
      </c>
      <c r="F74" s="55" t="s">
        <v>49</v>
      </c>
      <c r="G74" s="42">
        <v>4</v>
      </c>
      <c r="H74" s="42">
        <v>31</v>
      </c>
      <c r="I74" s="42">
        <v>60</v>
      </c>
      <c r="J74" s="42"/>
      <c r="K74" s="43"/>
      <c r="L74" s="64" t="s">
        <v>93</v>
      </c>
    </row>
    <row r="75" spans="1:12" ht="15" thickBot="1">
      <c r="A75" s="22"/>
      <c r="B75" s="14"/>
      <c r="C75" s="11"/>
      <c r="D75" s="6"/>
      <c r="E75" s="41" t="s">
        <v>92</v>
      </c>
      <c r="F75" s="55" t="s">
        <v>49</v>
      </c>
      <c r="G75" s="42">
        <v>3</v>
      </c>
      <c r="H75" s="42">
        <v>8</v>
      </c>
      <c r="I75" s="42">
        <v>86</v>
      </c>
      <c r="J75" s="42">
        <v>430</v>
      </c>
      <c r="K75" s="43"/>
      <c r="L75" s="64" t="s">
        <v>94</v>
      </c>
    </row>
    <row r="76" spans="1:12" ht="15" thickBot="1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52"/>
    </row>
    <row r="77" spans="1:12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>
      <c r="A78" s="23"/>
      <c r="B78" s="16"/>
      <c r="C78" s="8"/>
      <c r="D78" s="17" t="s">
        <v>33</v>
      </c>
      <c r="E78" s="9"/>
      <c r="F78" s="18">
        <f>SUM(F69:F77)</f>
        <v>582</v>
      </c>
      <c r="G78" s="18">
        <f t="shared" ref="G78:J78" si="10">SUM(G69:G77)</f>
        <v>14</v>
      </c>
      <c r="H78" s="18">
        <f t="shared" si="10"/>
        <v>47</v>
      </c>
      <c r="I78" s="18">
        <f t="shared" si="10"/>
        <v>213</v>
      </c>
      <c r="J78" s="18">
        <f t="shared" si="10"/>
        <v>812</v>
      </c>
      <c r="K78" s="24"/>
      <c r="L78" s="65" t="s">
        <v>95</v>
      </c>
    </row>
    <row r="79" spans="1:12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582</v>
      </c>
      <c r="G89" s="31">
        <f t="shared" ref="G89:L89" si="12">G78+G88</f>
        <v>14</v>
      </c>
      <c r="H89" s="31">
        <f t="shared" si="12"/>
        <v>47</v>
      </c>
      <c r="I89" s="31">
        <f t="shared" si="12"/>
        <v>213</v>
      </c>
      <c r="J89" s="31">
        <f t="shared" si="12"/>
        <v>812</v>
      </c>
      <c r="K89" s="31"/>
      <c r="L89" s="61">
        <f t="shared" si="12"/>
        <v>77.3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54" t="s">
        <v>96</v>
      </c>
      <c r="F90" s="39">
        <v>250</v>
      </c>
      <c r="G90" s="39">
        <v>7</v>
      </c>
      <c r="H90" s="39">
        <v>7</v>
      </c>
      <c r="I90" s="39">
        <v>7</v>
      </c>
      <c r="J90" s="39">
        <v>182</v>
      </c>
      <c r="K90" s="40">
        <v>87</v>
      </c>
      <c r="L90" s="64" t="s">
        <v>99</v>
      </c>
    </row>
    <row r="91" spans="1:12">
      <c r="A91" s="22"/>
      <c r="B91" s="14"/>
      <c r="C91" s="11"/>
      <c r="D91" s="6"/>
      <c r="E91" s="56" t="s">
        <v>97</v>
      </c>
      <c r="F91" s="42" t="s">
        <v>49</v>
      </c>
      <c r="G91" s="42">
        <v>5</v>
      </c>
      <c r="H91" s="42">
        <v>5</v>
      </c>
      <c r="I91" s="42"/>
      <c r="J91" s="42">
        <v>63</v>
      </c>
      <c r="K91" s="43">
        <v>143</v>
      </c>
      <c r="L91" s="66" t="s">
        <v>100</v>
      </c>
    </row>
    <row r="92" spans="1:12">
      <c r="A92" s="22"/>
      <c r="B92" s="14"/>
      <c r="C92" s="11"/>
      <c r="D92" s="7" t="s">
        <v>22</v>
      </c>
      <c r="E92" s="41" t="s">
        <v>75</v>
      </c>
      <c r="F92" s="42">
        <v>200</v>
      </c>
      <c r="G92" s="42"/>
      <c r="H92" s="42"/>
      <c r="I92" s="42">
        <v>10</v>
      </c>
      <c r="J92" s="42">
        <v>43</v>
      </c>
      <c r="K92" s="43">
        <v>261</v>
      </c>
      <c r="L92" s="51" t="s">
        <v>78</v>
      </c>
    </row>
    <row r="93" spans="1:12">
      <c r="A93" s="22"/>
      <c r="B93" s="14"/>
      <c r="C93" s="11"/>
      <c r="D93" s="7" t="s">
        <v>23</v>
      </c>
      <c r="E93" s="56" t="s">
        <v>46</v>
      </c>
      <c r="F93" s="42">
        <v>51</v>
      </c>
      <c r="G93" s="42">
        <v>4</v>
      </c>
      <c r="H93" s="42">
        <v>1</v>
      </c>
      <c r="I93" s="42">
        <v>24</v>
      </c>
      <c r="J93" s="42">
        <v>133</v>
      </c>
      <c r="K93" s="43"/>
      <c r="L93" s="66" t="s">
        <v>101</v>
      </c>
    </row>
    <row r="94" spans="1:12">
      <c r="A94" s="22"/>
      <c r="B94" s="14"/>
      <c r="C94" s="11"/>
      <c r="D94" s="7" t="s">
        <v>24</v>
      </c>
      <c r="E94" s="56" t="s">
        <v>98</v>
      </c>
      <c r="F94" s="42">
        <v>108</v>
      </c>
      <c r="G94" s="42">
        <v>1</v>
      </c>
      <c r="H94" s="42">
        <v>0.2</v>
      </c>
      <c r="I94" s="42">
        <v>8</v>
      </c>
      <c r="J94" s="42">
        <v>36</v>
      </c>
      <c r="K94" s="43"/>
      <c r="L94" s="66" t="s">
        <v>102</v>
      </c>
    </row>
    <row r="95" spans="1:12">
      <c r="A95" s="22"/>
      <c r="B95" s="14"/>
      <c r="C95" s="11"/>
      <c r="D95" s="6"/>
      <c r="E95" s="56" t="s">
        <v>103</v>
      </c>
      <c r="F95" s="42" t="s">
        <v>49</v>
      </c>
      <c r="G95" s="42">
        <v>7</v>
      </c>
      <c r="H95" s="42">
        <v>32</v>
      </c>
      <c r="I95" s="42">
        <v>56</v>
      </c>
      <c r="J95" s="42">
        <v>540</v>
      </c>
      <c r="K95" s="43"/>
      <c r="L95" s="66" t="s">
        <v>104</v>
      </c>
    </row>
    <row r="96" spans="1:12">
      <c r="A96" s="22"/>
      <c r="B96" s="14"/>
      <c r="C96" s="11"/>
      <c r="D96" s="6"/>
      <c r="E96" s="56"/>
      <c r="F96" s="42"/>
      <c r="G96" s="42"/>
      <c r="H96" s="42"/>
      <c r="I96" s="42"/>
      <c r="J96" s="42"/>
      <c r="K96" s="43"/>
      <c r="L96" s="66"/>
    </row>
    <row r="97" spans="1:12">
      <c r="A97" s="22"/>
      <c r="B97" s="14"/>
      <c r="C97" s="11"/>
      <c r="D97" s="6"/>
      <c r="E97" s="56"/>
      <c r="F97" s="42"/>
      <c r="G97" s="42"/>
      <c r="H97" s="42"/>
      <c r="I97" s="42"/>
      <c r="J97" s="42"/>
      <c r="K97" s="43"/>
      <c r="L97" s="66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1"/>
    </row>
    <row r="99" spans="1:12">
      <c r="A99" s="23"/>
      <c r="B99" s="16"/>
      <c r="C99" s="8"/>
      <c r="D99" s="17" t="s">
        <v>33</v>
      </c>
      <c r="E99" s="9"/>
      <c r="F99" s="18">
        <f>SUM(F90:F98)</f>
        <v>609</v>
      </c>
      <c r="G99" s="18">
        <f t="shared" ref="G99:J99" si="13">SUM(G90:G98)</f>
        <v>24</v>
      </c>
      <c r="H99" s="18">
        <f t="shared" si="13"/>
        <v>45.2</v>
      </c>
      <c r="I99" s="18">
        <f t="shared" si="13"/>
        <v>105</v>
      </c>
      <c r="J99" s="18">
        <f t="shared" si="13"/>
        <v>997</v>
      </c>
      <c r="K99" s="24"/>
      <c r="L99" s="65" t="s">
        <v>105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24</v>
      </c>
      <c r="H110" s="31">
        <f t="shared" si="15"/>
        <v>45.2</v>
      </c>
      <c r="I110" s="31">
        <f t="shared" si="15"/>
        <v>105</v>
      </c>
      <c r="J110" s="31">
        <f t="shared" si="15"/>
        <v>997</v>
      </c>
      <c r="K110" s="31"/>
      <c r="L110" s="61">
        <f t="shared" si="15"/>
        <v>76.790000000000006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/>
      <c r="G111" s="39"/>
      <c r="H111" s="39"/>
      <c r="I111" s="39"/>
      <c r="J111" s="39"/>
      <c r="K111" s="40"/>
      <c r="L111" s="52"/>
    </row>
    <row r="112" spans="1:12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51"/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51"/>
    </row>
    <row r="114" spans="1:12">
      <c r="A114" s="22"/>
      <c r="B114" s="14"/>
      <c r="C114" s="11"/>
      <c r="D114" s="7" t="s">
        <v>23</v>
      </c>
      <c r="E114" s="41" t="s">
        <v>53</v>
      </c>
      <c r="F114" s="42"/>
      <c r="G114" s="42">
        <v>5</v>
      </c>
      <c r="H114" s="42">
        <v>4</v>
      </c>
      <c r="I114" s="42">
        <v>8</v>
      </c>
      <c r="J114" s="42">
        <v>347</v>
      </c>
      <c r="K114" s="43">
        <v>292</v>
      </c>
      <c r="L114" s="51"/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51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51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51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J120" si="16">SUM(G111:G119)</f>
        <v>5</v>
      </c>
      <c r="H120" s="18">
        <f t="shared" si="16"/>
        <v>4</v>
      </c>
      <c r="I120" s="18">
        <f t="shared" si="16"/>
        <v>8</v>
      </c>
      <c r="J120" s="18">
        <f t="shared" si="16"/>
        <v>347</v>
      </c>
      <c r="K120" s="24"/>
      <c r="L120" s="60"/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0</v>
      </c>
      <c r="G131" s="31"/>
      <c r="H131" s="31">
        <f t="shared" ref="H131:L131" si="19">H120+H130</f>
        <v>4</v>
      </c>
      <c r="I131" s="31">
        <f t="shared" si="19"/>
        <v>8</v>
      </c>
      <c r="J131" s="31">
        <f t="shared" si="19"/>
        <v>347</v>
      </c>
      <c r="K131" s="31"/>
      <c r="L131" s="61">
        <f t="shared" si="19"/>
        <v>0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/>
      <c r="G132" s="39"/>
      <c r="H132" s="39"/>
      <c r="I132" s="39"/>
      <c r="J132" s="39"/>
      <c r="K132" s="40"/>
      <c r="L132" s="52"/>
    </row>
    <row r="133" spans="1:12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51"/>
    </row>
    <row r="134" spans="1:12">
      <c r="A134" s="13"/>
      <c r="B134" s="14"/>
      <c r="C134" s="11"/>
      <c r="D134" s="7" t="s">
        <v>47</v>
      </c>
      <c r="E134" s="41"/>
      <c r="F134" s="42"/>
      <c r="G134" s="42"/>
      <c r="H134" s="42"/>
      <c r="I134" s="42"/>
      <c r="J134" s="42"/>
      <c r="K134" s="43"/>
      <c r="L134" s="51"/>
    </row>
    <row r="135" spans="1:12">
      <c r="A135" s="13"/>
      <c r="B135" s="14"/>
      <c r="C135" s="11"/>
      <c r="D135" s="7" t="s">
        <v>23</v>
      </c>
      <c r="E135" s="41" t="s">
        <v>46</v>
      </c>
      <c r="F135" s="42"/>
      <c r="G135" s="42">
        <v>4</v>
      </c>
      <c r="H135" s="42">
        <v>1</v>
      </c>
      <c r="I135" s="42">
        <v>24</v>
      </c>
      <c r="J135" s="42">
        <v>133</v>
      </c>
      <c r="K135" s="43"/>
      <c r="L135" s="51"/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51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51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51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</v>
      </c>
      <c r="G141" s="18">
        <f t="shared" ref="G141:J141" si="20">SUM(G132:G140)</f>
        <v>4</v>
      </c>
      <c r="H141" s="18">
        <f t="shared" si="20"/>
        <v>1</v>
      </c>
      <c r="I141" s="18">
        <f t="shared" si="20"/>
        <v>24</v>
      </c>
      <c r="J141" s="18">
        <f t="shared" si="20"/>
        <v>133</v>
      </c>
      <c r="K141" s="24"/>
      <c r="L141" s="60"/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0</v>
      </c>
      <c r="G152" s="31">
        <f t="shared" ref="G152:L152" si="23">G141+G151</f>
        <v>4</v>
      </c>
      <c r="H152" s="31">
        <f t="shared" si="23"/>
        <v>1</v>
      </c>
      <c r="I152" s="31">
        <f t="shared" si="23"/>
        <v>24</v>
      </c>
      <c r="J152" s="31">
        <f t="shared" si="23"/>
        <v>133</v>
      </c>
      <c r="K152" s="31"/>
      <c r="L152" s="61">
        <f t="shared" si="23"/>
        <v>0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51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51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51"/>
    </row>
    <row r="156" spans="1:12">
      <c r="A156" s="22"/>
      <c r="B156" s="14"/>
      <c r="C156" s="11"/>
      <c r="D156" s="7" t="s">
        <v>23</v>
      </c>
      <c r="E156" s="41" t="s">
        <v>46</v>
      </c>
      <c r="F156" s="42"/>
      <c r="G156" s="42">
        <v>4</v>
      </c>
      <c r="H156" s="42">
        <v>1</v>
      </c>
      <c r="I156" s="42">
        <v>24</v>
      </c>
      <c r="J156" s="42">
        <v>133</v>
      </c>
      <c r="K156" s="43"/>
      <c r="L156" s="51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51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51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51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51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51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J162" si="24">SUM(G153:G161)</f>
        <v>4</v>
      </c>
      <c r="H162" s="18">
        <f t="shared" si="24"/>
        <v>1</v>
      </c>
      <c r="I162" s="18">
        <f t="shared" si="24"/>
        <v>24</v>
      </c>
      <c r="J162" s="18">
        <f t="shared" si="24"/>
        <v>133</v>
      </c>
      <c r="K162" s="24"/>
      <c r="L162" s="60"/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1.21</v>
      </c>
      <c r="G173" s="31">
        <f t="shared" ref="G173:L173" si="27">G162+G172</f>
        <v>4</v>
      </c>
      <c r="H173" s="31">
        <f t="shared" si="27"/>
        <v>1</v>
      </c>
      <c r="I173" s="31">
        <f t="shared" si="27"/>
        <v>24</v>
      </c>
      <c r="J173" s="31">
        <f t="shared" si="27"/>
        <v>133</v>
      </c>
      <c r="K173" s="31"/>
      <c r="L173" s="61">
        <f t="shared" si="27"/>
        <v>0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/>
      <c r="G174" s="39"/>
      <c r="H174" s="39"/>
      <c r="I174" s="39"/>
      <c r="J174" s="39"/>
      <c r="K174" s="40"/>
      <c r="L174" s="52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51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51"/>
    </row>
    <row r="177" spans="1:12">
      <c r="A177" s="22"/>
      <c r="B177" s="14"/>
      <c r="C177" s="11"/>
      <c r="D177" s="7" t="s">
        <v>23</v>
      </c>
      <c r="E177" s="41"/>
      <c r="F177" s="42"/>
      <c r="G177" s="42">
        <v>4</v>
      </c>
      <c r="H177" s="42">
        <v>1</v>
      </c>
      <c r="I177" s="42">
        <v>24</v>
      </c>
      <c r="J177" s="42">
        <v>133</v>
      </c>
      <c r="K177" s="43"/>
      <c r="L177" s="51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51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51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51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51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K183" si="28">SUM(G174:G182)</f>
        <v>4</v>
      </c>
      <c r="H183" s="18">
        <f t="shared" si="28"/>
        <v>1</v>
      </c>
      <c r="I183" s="18">
        <f t="shared" si="28"/>
        <v>24</v>
      </c>
      <c r="J183" s="18">
        <f t="shared" si="28"/>
        <v>133</v>
      </c>
      <c r="K183" s="18">
        <f t="shared" si="28"/>
        <v>0</v>
      </c>
      <c r="L183" s="60"/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29">SUM(G184:G192)</f>
        <v>0</v>
      </c>
      <c r="H193" s="18">
        <f t="shared" si="29"/>
        <v>0</v>
      </c>
      <c r="I193" s="18">
        <f t="shared" si="29"/>
        <v>0</v>
      </c>
      <c r="J193" s="18">
        <f t="shared" si="29"/>
        <v>0</v>
      </c>
      <c r="K193" s="24"/>
      <c r="L193" s="60">
        <f t="shared" ref="L193" si="30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/>
      <c r="G194" s="31">
        <f t="shared" ref="G194:L194" si="31">G183+G193</f>
        <v>4</v>
      </c>
      <c r="H194" s="31">
        <f t="shared" si="31"/>
        <v>1</v>
      </c>
      <c r="I194" s="31">
        <f t="shared" si="31"/>
        <v>24</v>
      </c>
      <c r="J194" s="31">
        <f t="shared" si="31"/>
        <v>133</v>
      </c>
      <c r="K194" s="31"/>
      <c r="L194" s="61">
        <f t="shared" si="31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/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2">SUM(G195:G203)</f>
        <v>4</v>
      </c>
      <c r="H204" s="18">
        <f t="shared" si="32"/>
        <v>1</v>
      </c>
      <c r="I204" s="18">
        <f t="shared" si="32"/>
        <v>24</v>
      </c>
      <c r="J204" s="18">
        <f t="shared" si="32"/>
        <v>133</v>
      </c>
      <c r="K204" s="24"/>
      <c r="L204" s="60"/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3">SUM(G205:G213)</f>
        <v>0</v>
      </c>
      <c r="H214" s="18">
        <f t="shared" si="33"/>
        <v>0</v>
      </c>
      <c r="I214" s="18">
        <f t="shared" si="33"/>
        <v>0</v>
      </c>
      <c r="J214" s="18">
        <f t="shared" si="33"/>
        <v>0</v>
      </c>
      <c r="K214" s="24"/>
      <c r="L214" s="60">
        <f t="shared" ref="L214" si="34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0</v>
      </c>
      <c r="G215" s="31">
        <f t="shared" ref="G215:L215" si="35">G204+G214</f>
        <v>4</v>
      </c>
      <c r="H215" s="31">
        <f t="shared" si="35"/>
        <v>1</v>
      </c>
      <c r="I215" s="31">
        <f t="shared" si="35"/>
        <v>24</v>
      </c>
      <c r="J215" s="31">
        <f t="shared" si="35"/>
        <v>133</v>
      </c>
      <c r="K215" s="31"/>
      <c r="L215" s="61">
        <f t="shared" si="35"/>
        <v>0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52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51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 spans="1:12">
      <c r="A219" s="22"/>
      <c r="B219" s="14"/>
      <c r="C219" s="11"/>
      <c r="D219" s="7" t="s">
        <v>23</v>
      </c>
      <c r="E219" s="41"/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51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51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51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51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51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36">SUM(G216:G224)</f>
        <v>4</v>
      </c>
      <c r="H225" s="18">
        <f t="shared" si="36"/>
        <v>1</v>
      </c>
      <c r="I225" s="18">
        <f t="shared" si="36"/>
        <v>24</v>
      </c>
      <c r="J225" s="18">
        <f t="shared" si="36"/>
        <v>133</v>
      </c>
      <c r="K225" s="24"/>
      <c r="L225" s="60"/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7">SUM(G226:G234)</f>
        <v>0</v>
      </c>
      <c r="H235" s="18">
        <f t="shared" si="37"/>
        <v>0</v>
      </c>
      <c r="I235" s="18">
        <f t="shared" si="37"/>
        <v>0</v>
      </c>
      <c r="J235" s="18">
        <f t="shared" si="37"/>
        <v>0</v>
      </c>
      <c r="K235" s="24"/>
      <c r="L235" s="60">
        <f t="shared" ref="L235" si="38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0</v>
      </c>
      <c r="G236" s="31">
        <f t="shared" ref="G236:J236" si="39">G225+G235</f>
        <v>4</v>
      </c>
      <c r="H236" s="31">
        <f t="shared" si="39"/>
        <v>1</v>
      </c>
      <c r="I236" s="31">
        <f t="shared" si="39"/>
        <v>24</v>
      </c>
      <c r="J236" s="31">
        <f t="shared" si="39"/>
        <v>133</v>
      </c>
      <c r="K236" s="31"/>
      <c r="L236" s="61">
        <f t="shared" ref="L236" si="40">L225+L235</f>
        <v>0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52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51"/>
    </row>
    <row r="240" spans="1:12">
      <c r="A240" s="22"/>
      <c r="B240" s="14"/>
      <c r="C240" s="11"/>
      <c r="D240" s="7" t="s">
        <v>23</v>
      </c>
      <c r="E240" s="41" t="s">
        <v>46</v>
      </c>
      <c r="F240" s="42"/>
      <c r="G240" s="42">
        <v>4</v>
      </c>
      <c r="H240" s="42">
        <v>1</v>
      </c>
      <c r="I240" s="42">
        <v>24</v>
      </c>
      <c r="J240" s="42">
        <v>133</v>
      </c>
      <c r="K240" s="43"/>
      <c r="L240" s="51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51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51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L246" si="41">SUM(G237:G245)</f>
        <v>4</v>
      </c>
      <c r="H246" s="18">
        <f t="shared" si="41"/>
        <v>1</v>
      </c>
      <c r="I246" s="18">
        <f t="shared" si="41"/>
        <v>24</v>
      </c>
      <c r="J246" s="18">
        <f t="shared" si="41"/>
        <v>133</v>
      </c>
      <c r="K246" s="24"/>
      <c r="L246" s="60">
        <f t="shared" si="41"/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2">SUM(G247:G255)</f>
        <v>0</v>
      </c>
      <c r="H256" s="18">
        <f t="shared" si="42"/>
        <v>0</v>
      </c>
      <c r="I256" s="18">
        <f t="shared" si="42"/>
        <v>0</v>
      </c>
      <c r="J256" s="18">
        <f t="shared" si="42"/>
        <v>0</v>
      </c>
      <c r="K256" s="24"/>
      <c r="L256" s="60">
        <f t="shared" ref="L256" si="43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0</v>
      </c>
      <c r="G257" s="31">
        <f t="shared" ref="G257:J257" si="44">G246+G256</f>
        <v>4</v>
      </c>
      <c r="H257" s="31">
        <f t="shared" si="44"/>
        <v>1</v>
      </c>
      <c r="I257" s="31">
        <f t="shared" si="44"/>
        <v>24</v>
      </c>
      <c r="J257" s="31">
        <f t="shared" si="44"/>
        <v>133</v>
      </c>
      <c r="K257" s="31"/>
      <c r="L257" s="61">
        <f t="shared" ref="L257" si="45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2024-04-22T09:45:10Z</dcterms:modified>
</cp:coreProperties>
</file>