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<sst xmlns="http://schemas.openxmlformats.org/spreadsheetml/2006/main" count="236" uniqueCount="57">
  <si>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</si>
  <si>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</si>
  <si>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</si>
  <si>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</si>
  <si>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</si>
  <si>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</si>
  <si>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</si>
  <si>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</si>
  <si>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</si>
  <si>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</si>
  <si>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</si>
  <si>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</si>
  <si>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</si>
  <si>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</si>
  <si>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</si>
  <si>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</si>
  <si>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</si>
  <si>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</si>
  <si>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</si>
  <si>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</si>
  <si>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</si>
  <si>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</si>
  <si>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</si>
  <si>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</si>
  <si>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</si>
  <si>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</si>
  <si>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</si>
  <si>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</si>
  <si>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</si>
  <si>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</si>
  <si>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</si>
  <si>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</si>
  <si>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</si>
  <si>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</si>
  <si>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</si>
  <si>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</si>
  <si>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</si>
  <si>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</si>
  <si>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</si>
  <si>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</si>
  <si>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</si>
  <si>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</si>
  <si>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</si>
  <si>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</si>
  <si>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</si>
  <si>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</si>
  <si>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</si>
  <si>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</si>
  <si>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</si>
  <si>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</si>
  <si>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Соки 0,2</t>
  </si>
  <si>
    <t xml:space="preserve">Хлеб </t>
  </si>
  <si>
    <t>Вафли шоколадные</t>
  </si>
  <si>
    <t>1шт</t>
  </si>
  <si>
    <t>Тортинки</t>
  </si>
  <si>
    <t>Плитка Аленка</t>
  </si>
  <si>
    <t>11,94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</si>
</sst>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" zoomScale="130" zoomScaleNormal="130" workbookViewId="0">
      <selection activeCell="M12" sqref="M1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22</v>
      </c>
      <c r="I3" s="47">
        <v>3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49</v>
      </c>
      <c r="F9" s="42">
        <v>50</v>
      </c>
      <c r="G9" s="42">
        <v>5</v>
      </c>
      <c r="H9" s="42">
        <v>4</v>
      </c>
      <c r="I9" s="42">
        <v>8</v>
      </c>
      <c r="J9" s="42">
        <v>347</v>
      </c>
      <c r="K9" s="43">
        <v>292</v>
      </c>
      <c r="L9" s="51" t="s">
        <v>56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50</v>
      </c>
      <c r="F11" s="42">
        <v>0.2</v>
      </c>
      <c r="G11" s="42">
        <v>1</v>
      </c>
      <c r="H11" s="42"/>
      <c r="I11" s="42">
        <v>10</v>
      </c>
      <c r="J11" s="42">
        <v>52</v>
      </c>
      <c r="K11" s="43">
        <v>271</v>
      </c>
      <c r="L11" s="42">
        <v>23.19</v>
      </c>
    </row>
    <row r="12" spans="1:12">
      <c r="A12" s="22"/>
      <c r="B12" s="14"/>
      <c r="C12" s="11"/>
      <c r="D12" s="6"/>
      <c r="E12" s="41" t="s">
        <v>55</v>
      </c>
      <c r="F12" s="42" t="s">
        <v>53</v>
      </c>
      <c r="G12" s="42">
        <v>7</v>
      </c>
      <c r="H12" s="42">
        <v>32</v>
      </c>
      <c r="I12" s="42">
        <v>56</v>
      </c>
      <c r="J12" s="42"/>
      <c r="K12" s="43"/>
      <c r="L12" s="42">
        <v>23.19</v>
      </c>
    </row>
    <row r="13" spans="1:12">
      <c r="A13" s="22"/>
      <c r="B13" s="14"/>
      <c r="C13" s="11"/>
      <c r="D13" s="6"/>
      <c r="E13" s="41" t="s">
        <v>54</v>
      </c>
      <c r="F13" s="42" t="s">
        <v>53</v>
      </c>
      <c r="G13" s="42">
        <v>5</v>
      </c>
      <c r="H13" s="42">
        <v>13</v>
      </c>
      <c r="I13" s="42">
        <v>61</v>
      </c>
      <c r="J13" s="42"/>
      <c r="K13" s="43"/>
      <c r="L13" s="42">
        <v>13.89</v>
      </c>
    </row>
    <row r="14" spans="1:12">
      <c r="A14" s="22"/>
      <c r="B14" s="14"/>
      <c r="C14" s="11"/>
      <c r="D14" s="6"/>
      <c r="E14" s="41" t="s">
        <v>52</v>
      </c>
      <c r="F14" s="42" t="s">
        <v>53</v>
      </c>
      <c r="G14" s="42">
        <v>4</v>
      </c>
      <c r="H14" s="42">
        <v>31</v>
      </c>
      <c r="I14" s="42">
        <v>60</v>
      </c>
      <c r="J14" s="42"/>
      <c r="K14" s="43"/>
      <c r="L14" s="42">
        <v>8.0299999999999994</v>
      </c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22</v>
      </c>
      <c r="H15" s="18">
        <f t="shared" si="0"/>
        <v>80</v>
      </c>
      <c r="I15" s="18">
        <f t="shared" si="0"/>
        <v>195</v>
      </c>
      <c r="J15" s="18">
        <f t="shared" si="0"/>
        <v>399</v>
      </c>
      <c r="K15" s="24"/>
      <c r="L15" s="18">
        <v>80.239999999999995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22</v>
      </c>
      <c r="H26" s="31">
        <f t="shared" si="3"/>
        <v>80</v>
      </c>
      <c r="I26" s="31">
        <f t="shared" si="3"/>
        <v>195</v>
      </c>
      <c r="J26" s="31">
        <f t="shared" si="3"/>
        <v>399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3">
      <c r="A30" s="13"/>
      <c r="B30" s="14"/>
      <c r="C30" s="11"/>
      <c r="D30" s="7" t="s">
        <v>23</v>
      </c>
      <c r="E30" s="41" t="s">
        <v>51</v>
      </c>
      <c r="F30" s="42"/>
      <c r="G30" s="42">
        <v>4</v>
      </c>
      <c r="H30" s="42">
        <v>1</v>
      </c>
      <c r="I30" s="42">
        <v>24</v>
      </c>
      <c r="J30" s="42">
        <v>133</v>
      </c>
      <c r="K30" s="43"/>
      <c r="L30" s="42"/>
    </row>
    <row r="31" spans="1:13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3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4</v>
      </c>
      <c r="H36" s="18">
        <f t="shared" si="4"/>
        <v>1</v>
      </c>
      <c r="I36" s="18">
        <f t="shared" si="4"/>
        <v>24</v>
      </c>
      <c r="J36" s="18">
        <f t="shared" si="4"/>
        <v>133</v>
      </c>
      <c r="K36" s="24"/>
      <c r="L36" s="18"/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</v>
      </c>
      <c r="G47" s="31">
        <f t="shared" ref="G47:L47" si="6">G36+G46</f>
        <v>4</v>
      </c>
      <c r="H47" s="31">
        <f t="shared" si="6"/>
        <v>1</v>
      </c>
      <c r="I47" s="31">
        <f t="shared" si="6"/>
        <v>24</v>
      </c>
      <c r="J47" s="31">
        <f t="shared" si="6"/>
        <v>133</v>
      </c>
      <c r="K47" s="31"/>
      <c r="L47" s="31">
        <f t="shared" si="6"/>
        <v>0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/>
      <c r="F51" s="42"/>
      <c r="G51" s="42">
        <v>4</v>
      </c>
      <c r="H51" s="42">
        <v>1</v>
      </c>
      <c r="I51" s="42">
        <v>24</v>
      </c>
      <c r="J51" s="42">
        <v>133</v>
      </c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4</v>
      </c>
      <c r="H57" s="18">
        <f t="shared" si="7"/>
        <v>1</v>
      </c>
      <c r="I57" s="18"/>
      <c r="J57" s="18">
        <v>409</v>
      </c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1</v>
      </c>
      <c r="I68" s="31">
        <f t="shared" si="9"/>
        <v>0</v>
      </c>
      <c r="J68" s="31">
        <f t="shared" si="9"/>
        <v>409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0</v>
      </c>
      <c r="H99" s="18">
        <f t="shared" si="13"/>
        <v>0</v>
      </c>
      <c r="I99" s="18">
        <f t="shared" si="13"/>
        <v>0</v>
      </c>
      <c r="J99" s="18">
        <f t="shared" si="13"/>
        <v>0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0</v>
      </c>
      <c r="H110" s="31">
        <f t="shared" si="15"/>
        <v>0</v>
      </c>
      <c r="I110" s="31">
        <f t="shared" si="15"/>
        <v>0</v>
      </c>
      <c r="J110" s="31">
        <f t="shared" si="15"/>
        <v>0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0</v>
      </c>
      <c r="H120" s="18">
        <f t="shared" si="16"/>
        <v>0</v>
      </c>
      <c r="I120" s="18">
        <f t="shared" si="16"/>
        <v>0</v>
      </c>
      <c r="J120" s="18">
        <v>637</v>
      </c>
      <c r="K120" s="24"/>
      <c r="L120" s="18"/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18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19">H120+H130</f>
        <v>0</v>
      </c>
      <c r="I131" s="31">
        <f t="shared" si="19"/>
        <v>0</v>
      </c>
      <c r="J131" s="31">
        <f t="shared" si="19"/>
        <v>637</v>
      </c>
      <c r="K131" s="31"/>
      <c r="L131" s="3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0</v>
      </c>
      <c r="H141" s="18">
        <f t="shared" si="20"/>
        <v>0</v>
      </c>
      <c r="I141" s="18">
        <f t="shared" si="20"/>
        <v>0</v>
      </c>
      <c r="J141" s="18">
        <f t="shared" si="20"/>
        <v>0</v>
      </c>
      <c r="K141" s="24"/>
      <c r="L141" s="18">
        <f t="shared" ref="L141" si="21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2">SUM(G142:G150)</f>
        <v>0</v>
      </c>
      <c r="H151" s="18">
        <f t="shared" si="22"/>
        <v>0</v>
      </c>
      <c r="I151" s="18">
        <f t="shared" si="22"/>
        <v>0</v>
      </c>
      <c r="J151" s="18">
        <f t="shared" si="22"/>
        <v>0</v>
      </c>
      <c r="K151" s="24"/>
      <c r="L151" s="18">
        <f t="shared" ref="L151" si="23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4">G141+G151</f>
        <v>0</v>
      </c>
      <c r="H152" s="31">
        <f t="shared" si="24"/>
        <v>0</v>
      </c>
      <c r="I152" s="31">
        <f t="shared" si="24"/>
        <v>0</v>
      </c>
      <c r="J152" s="31">
        <f t="shared" si="24"/>
        <v>0</v>
      </c>
      <c r="K152" s="31"/>
      <c r="L152" s="31">
        <f t="shared" si="24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5">SUM(G153:G161)</f>
        <v>4</v>
      </c>
      <c r="H162" s="18">
        <f t="shared" si="25"/>
        <v>1</v>
      </c>
      <c r="I162" s="18">
        <f t="shared" si="25"/>
        <v>24</v>
      </c>
      <c r="J162" s="18"/>
      <c r="K162" s="24">
        <v>690</v>
      </c>
      <c r="L162" s="18">
        <f t="shared" ref="L162" si="26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7">SUM(G163:G171)</f>
        <v>0</v>
      </c>
      <c r="H172" s="18">
        <f t="shared" si="27"/>
        <v>0</v>
      </c>
      <c r="I172" s="18">
        <f t="shared" si="27"/>
        <v>0</v>
      </c>
      <c r="J172" s="18">
        <f t="shared" si="27"/>
        <v>0</v>
      </c>
      <c r="K172" s="24"/>
      <c r="L172" s="18">
        <f t="shared" ref="L172" si="28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29">G162+G172</f>
        <v>4</v>
      </c>
      <c r="H173" s="31">
        <f t="shared" si="29"/>
        <v>1</v>
      </c>
      <c r="I173" s="31">
        <f t="shared" si="29"/>
        <v>24</v>
      </c>
      <c r="J173" s="31">
        <f t="shared" si="29"/>
        <v>0</v>
      </c>
      <c r="K173" s="31"/>
      <c r="L173" s="31">
        <f t="shared" si="29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0">SUM(G174:G182)</f>
        <v>4</v>
      </c>
      <c r="H183" s="18">
        <f t="shared" si="30"/>
        <v>1</v>
      </c>
      <c r="I183" s="18">
        <f t="shared" si="30"/>
        <v>24</v>
      </c>
      <c r="J183" s="18">
        <f t="shared" si="30"/>
        <v>133</v>
      </c>
      <c r="K183" s="24">
        <v>232</v>
      </c>
      <c r="L183" s="18">
        <f t="shared" ref="L183" si="31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2">SUM(G184:G192)</f>
        <v>0</v>
      </c>
      <c r="H193" s="18">
        <f t="shared" si="32"/>
        <v>0</v>
      </c>
      <c r="I193" s="18">
        <f t="shared" si="32"/>
        <v>0</v>
      </c>
      <c r="J193" s="18">
        <f t="shared" si="32"/>
        <v>0</v>
      </c>
      <c r="K193" s="24"/>
      <c r="L193" s="18">
        <f t="shared" ref="L193" si="33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4">G183+G193</f>
        <v>4</v>
      </c>
      <c r="H194" s="31">
        <f t="shared" si="34"/>
        <v>1</v>
      </c>
      <c r="I194" s="31">
        <f t="shared" si="34"/>
        <v>24</v>
      </c>
      <c r="J194" s="31">
        <f t="shared" si="34"/>
        <v>133</v>
      </c>
      <c r="K194" s="31"/>
      <c r="L194" s="31">
        <f t="shared" si="34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5">SUM(G195:G203)</f>
        <v>4</v>
      </c>
      <c r="H204" s="18">
        <f t="shared" si="35"/>
        <v>1</v>
      </c>
      <c r="I204" s="18">
        <f t="shared" si="35"/>
        <v>24</v>
      </c>
      <c r="J204" s="18">
        <f t="shared" si="35"/>
        <v>133</v>
      </c>
      <c r="K204" s="24"/>
      <c r="L204" s="18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6">SUM(G205:G213)</f>
        <v>0</v>
      </c>
      <c r="H214" s="18">
        <f t="shared" si="36"/>
        <v>0</v>
      </c>
      <c r="I214" s="18">
        <f t="shared" si="36"/>
        <v>0</v>
      </c>
      <c r="J214" s="18">
        <f t="shared" si="36"/>
        <v>0</v>
      </c>
      <c r="K214" s="24"/>
      <c r="L214" s="18">
        <f t="shared" ref="L214" si="37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8">G204+G214</f>
        <v>4</v>
      </c>
      <c r="H215" s="31">
        <f t="shared" si="38"/>
        <v>1</v>
      </c>
      <c r="I215" s="31">
        <f t="shared" si="38"/>
        <v>24</v>
      </c>
      <c r="J215" s="31">
        <f t="shared" si="38"/>
        <v>133</v>
      </c>
      <c r="K215" s="31"/>
      <c r="L215" s="31">
        <f t="shared" si="38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9">SUM(G216:G224)</f>
        <v>4</v>
      </c>
      <c r="H225" s="18">
        <f t="shared" si="39"/>
        <v>1</v>
      </c>
      <c r="I225" s="18">
        <f t="shared" si="39"/>
        <v>24</v>
      </c>
      <c r="J225" s="18">
        <f t="shared" si="39"/>
        <v>133</v>
      </c>
      <c r="K225" s="24"/>
      <c r="L225" s="18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0">SUM(G226:G234)</f>
        <v>0</v>
      </c>
      <c r="H235" s="18">
        <f t="shared" si="40"/>
        <v>0</v>
      </c>
      <c r="I235" s="18">
        <f t="shared" si="40"/>
        <v>0</v>
      </c>
      <c r="J235" s="18">
        <f t="shared" si="40"/>
        <v>0</v>
      </c>
      <c r="K235" s="24"/>
      <c r="L235" s="18">
        <f t="shared" ref="L235" si="41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2">G225+G235</f>
        <v>4</v>
      </c>
      <c r="H236" s="31">
        <f t="shared" si="42"/>
        <v>1</v>
      </c>
      <c r="I236" s="31">
        <f t="shared" si="42"/>
        <v>24</v>
      </c>
      <c r="J236" s="31">
        <f t="shared" si="42"/>
        <v>133</v>
      </c>
      <c r="K236" s="31"/>
      <c r="L236" s="31">
        <f t="shared" ref="L236" si="43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4">SUM(G237:G245)</f>
        <v>4</v>
      </c>
      <c r="H246" s="18">
        <f t="shared" si="44"/>
        <v>1</v>
      </c>
      <c r="I246" s="18">
        <f t="shared" si="44"/>
        <v>24</v>
      </c>
      <c r="J246" s="18">
        <f t="shared" si="44"/>
        <v>133</v>
      </c>
      <c r="K246" s="24"/>
      <c r="L246" s="18"/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5">SUM(G247:G255)</f>
        <v>0</v>
      </c>
      <c r="H256" s="18">
        <f t="shared" si="45"/>
        <v>0</v>
      </c>
      <c r="I256" s="18">
        <f t="shared" si="45"/>
        <v>0</v>
      </c>
      <c r="J256" s="18">
        <f t="shared" si="45"/>
        <v>0</v>
      </c>
      <c r="K256" s="24"/>
      <c r="L256" s="18">
        <f t="shared" ref="L256" si="46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7">G246+G256</f>
        <v>4</v>
      </c>
      <c r="H257" s="31">
        <f t="shared" si="47"/>
        <v>1</v>
      </c>
      <c r="I257" s="31">
        <f t="shared" si="47"/>
        <v>24</v>
      </c>
      <c r="J257" s="31">
        <f t="shared" si="47"/>
        <v>133</v>
      </c>
      <c r="K257" s="31"/>
      <c r="L257" s="31">
        <f t="shared" ref="L257" si="48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2024-03-22T06:55:13Z</dcterms:modified>
</cp:coreProperties>
</file>