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6" i="2"/>
  <c r="G246"/>
  <c r="H246"/>
  <c r="I246"/>
  <c r="J246"/>
  <c r="L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L215" s="1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3"/>
  <c r="A173"/>
  <c r="L172"/>
  <c r="J172"/>
  <c r="I172"/>
  <c r="H172"/>
  <c r="G172"/>
  <c r="F172"/>
  <c r="B163"/>
  <c r="A163"/>
  <c r="L162"/>
  <c r="L173" s="1"/>
  <c r="J173"/>
  <c r="I162"/>
  <c r="I173" s="1"/>
  <c r="H162"/>
  <c r="G162"/>
  <c r="G173" s="1"/>
  <c r="F173"/>
  <c r="B152"/>
  <c r="A152"/>
  <c r="L151"/>
  <c r="J151"/>
  <c r="I151"/>
  <c r="H151"/>
  <c r="G151"/>
  <c r="F151"/>
  <c r="B142"/>
  <c r="A142"/>
  <c r="L141"/>
  <c r="L152" s="1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L120"/>
  <c r="J131"/>
  <c r="I120"/>
  <c r="I131" s="1"/>
  <c r="H120"/>
  <c r="H131" s="1"/>
  <c r="G120"/>
  <c r="F120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B89"/>
  <c r="A89"/>
  <c r="L88"/>
  <c r="J88"/>
  <c r="I88"/>
  <c r="H88"/>
  <c r="G88"/>
  <c r="F88"/>
  <c r="B79"/>
  <c r="A79"/>
  <c r="L78"/>
  <c r="L89" s="1"/>
  <c r="J78"/>
  <c r="J89" s="1"/>
  <c r="I78"/>
  <c r="I89" s="1"/>
  <c r="H78"/>
  <c r="H89" s="1"/>
  <c r="G78"/>
  <c r="F78"/>
  <c r="F89" s="1"/>
  <c r="B68"/>
  <c r="A68"/>
  <c r="L67"/>
  <c r="J67"/>
  <c r="J68" s="1"/>
  <c r="I67"/>
  <c r="I68" s="1"/>
  <c r="H67"/>
  <c r="G67"/>
  <c r="F67"/>
  <c r="B58"/>
  <c r="A58"/>
  <c r="H57"/>
  <c r="H68" s="1"/>
  <c r="G57"/>
  <c r="G68" s="1"/>
  <c r="F57"/>
  <c r="B47"/>
  <c r="A47"/>
  <c r="L46"/>
  <c r="J46"/>
  <c r="I46"/>
  <c r="H46"/>
  <c r="G46"/>
  <c r="F46"/>
  <c r="B37"/>
  <c r="A37"/>
  <c r="L47"/>
  <c r="J36"/>
  <c r="J47" s="1"/>
  <c r="I36"/>
  <c r="I47" s="1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J15"/>
  <c r="I15"/>
  <c r="H15"/>
  <c r="G15"/>
  <c r="G26" l="1"/>
  <c r="F68"/>
  <c r="H215"/>
  <c r="F110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<sst xmlns="http://schemas.openxmlformats.org/spreadsheetml/2006/main" count="309" uniqueCount="104">
  <si>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</si>
  <si>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</si>
  <si>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</si>
  <si>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</si>
  <si>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</si>
  <si>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</si>
  <si>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</si>
  <si>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</si>
  <si>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</si>
  <si>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</si>
  <si>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</si>
  <si>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</si>
  <si>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</si>
  <si>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</si>
  <si>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</si>
  <si>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</si>
  <si>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</si>
  <si>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</si>
  <si>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</si>
  <si>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</si>
  <si>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</si>
  <si>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</si>
  <si>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</si>
  <si>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</si>
  <si>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</si>
  <si>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</si>
  <si>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</si>
  <si>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</si>
  <si>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</si>
  <si>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</si>
  <si>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</si>
  <si>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</si>
  <si>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</si>
  <si>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</si>
  <si>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</si>
  <si>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</si>
  <si>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</si>
  <si>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</si>
  <si>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</si>
  <si>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</si>
  <si>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</si>
  <si>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</si>
  <si>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</si>
  <si>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</si>
  <si>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</si>
  <si>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</si>
  <si>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</si>
  <si>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</si>
  <si>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>Суп гороховый</t>
  </si>
  <si>
    <t>Мясо говядиный</t>
  </si>
  <si>
    <t>Чай с сахаром</t>
  </si>
  <si>
    <t>3,05</t>
  </si>
  <si>
    <t>Салат из свежей капусты</t>
  </si>
  <si>
    <t>Конфеты сникерс</t>
  </si>
  <si>
    <t>Печенье</t>
  </si>
  <si>
    <t>0, 250</t>
  </si>
  <si>
    <t>0, 055</t>
  </si>
  <si>
    <t>0, 200</t>
  </si>
  <si>
    <t>0, 023</t>
  </si>
  <si>
    <t>0, 018</t>
  </si>
  <si>
    <t>Каша молочная манная</t>
  </si>
  <si>
    <t>Вафли шоколадные</t>
  </si>
  <si>
    <t>Компот из сухофруктов</t>
  </si>
  <si>
    <t>Булки</t>
  </si>
  <si>
    <t>Яйцы варенные</t>
  </si>
  <si>
    <t>Сыр плавленный</t>
  </si>
  <si>
    <t>Повидло</t>
  </si>
  <si>
    <t>Курица тушенная в соусе</t>
  </si>
  <si>
    <t>Пюре картофельный</t>
  </si>
  <si>
    <t>Мандарины</t>
  </si>
  <si>
    <t>Сметана</t>
  </si>
  <si>
    <t>Конфеты рачки</t>
  </si>
  <si>
    <t>Печение</t>
  </si>
  <si>
    <t>16, 20</t>
  </si>
  <si>
    <t>Борщ с капустой картофелем</t>
  </si>
  <si>
    <t>Отварное мясо говядины</t>
  </si>
  <si>
    <t>Бананы</t>
  </si>
  <si>
    <t>Салат из свежих помидоров и огурцов</t>
  </si>
  <si>
    <t>1шт (40гр)</t>
  </si>
  <si>
    <t xml:space="preserve">1шт </t>
  </si>
  <si>
    <t>0, 021</t>
  </si>
  <si>
    <t>0.063</t>
  </si>
  <si>
    <t>ОМЛЕТ</t>
  </si>
  <si>
    <t>0, 054</t>
  </si>
  <si>
    <t>0, 140</t>
  </si>
  <si>
    <t>0, 024</t>
  </si>
  <si>
    <t>0, 015</t>
  </si>
  <si>
    <t>Суп молочный с крупой</t>
  </si>
  <si>
    <t>Яйца варенные</t>
  </si>
  <si>
    <t>0, 088</t>
  </si>
  <si>
    <t>0, 017</t>
  </si>
  <si>
    <t>0, 016</t>
  </si>
  <si>
    <t xml:space="preserve">Каша рассыпчатая гречневая </t>
  </si>
  <si>
    <t>Говядина тушенная</t>
  </si>
  <si>
    <t>Компот из смеси сухофруктов</t>
  </si>
  <si>
    <t>Овоши свежие натуральные</t>
  </si>
  <si>
    <t>14, 70</t>
  </si>
  <si>
    <t>0.250</t>
  </si>
  <si>
    <t>Борщ</t>
  </si>
  <si>
    <t>0, 090</t>
  </si>
  <si>
    <t>0, 058</t>
  </si>
  <si>
    <t>0, 095</t>
  </si>
  <si>
    <t>Каша молочная рисовая жидкая</t>
  </si>
  <si>
    <t>0. 105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</si>
</sst>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15" zoomScale="130" zoomScaleNormal="130" workbookViewId="0">
      <selection activeCell="K137" sqref="K137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9" t="s">
        <v>39</v>
      </c>
      <c r="D1" s="60"/>
      <c r="E1" s="60"/>
      <c r="F1" s="1" t="s">
        <v>16</v>
      </c>
      <c r="G1" s="2" t="s">
        <v>17</v>
      </c>
      <c r="H1" s="61" t="s">
        <v>40</v>
      </c>
      <c r="I1" s="61"/>
      <c r="J1" s="61"/>
      <c r="K1" s="61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61" t="s">
        <v>41</v>
      </c>
      <c r="I2" s="61"/>
      <c r="J2" s="61"/>
      <c r="K2" s="61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23</v>
      </c>
      <c r="I3" s="47">
        <v>1</v>
      </c>
      <c r="J3" s="48">
        <v>2024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48</v>
      </c>
      <c r="F6" s="39" t="s">
        <v>55</v>
      </c>
      <c r="G6" s="39">
        <v>5</v>
      </c>
      <c r="H6" s="39">
        <v>19</v>
      </c>
      <c r="I6" s="39">
        <v>20</v>
      </c>
      <c r="J6" s="39">
        <v>330</v>
      </c>
      <c r="K6" s="40">
        <v>174</v>
      </c>
      <c r="L6" s="39">
        <v>11.22</v>
      </c>
    </row>
    <row r="7" spans="1:12">
      <c r="A7" s="22"/>
      <c r="B7" s="14"/>
      <c r="C7" s="11"/>
      <c r="D7" s="6"/>
      <c r="E7" s="41" t="s">
        <v>49</v>
      </c>
      <c r="F7" s="42" t="s">
        <v>56</v>
      </c>
      <c r="G7" s="42">
        <v>14</v>
      </c>
      <c r="H7" s="42">
        <v>1</v>
      </c>
      <c r="I7" s="42">
        <v>28</v>
      </c>
      <c r="J7" s="42">
        <v>75</v>
      </c>
      <c r="K7" s="43">
        <v>532</v>
      </c>
      <c r="L7" s="42">
        <v>23.88</v>
      </c>
    </row>
    <row r="8" spans="1:12">
      <c r="A8" s="22"/>
      <c r="B8" s="14"/>
      <c r="C8" s="11"/>
      <c r="D8" s="7" t="s">
        <v>22</v>
      </c>
      <c r="E8" s="41" t="s">
        <v>50</v>
      </c>
      <c r="F8" s="42" t="s">
        <v>57</v>
      </c>
      <c r="G8" s="42"/>
      <c r="H8" s="42"/>
      <c r="I8" s="42">
        <v>10</v>
      </c>
      <c r="J8" s="42">
        <v>43</v>
      </c>
      <c r="K8" s="43">
        <v>261</v>
      </c>
      <c r="L8" s="42">
        <v>2.74</v>
      </c>
    </row>
    <row r="9" spans="1:12">
      <c r="A9" s="22"/>
      <c r="B9" s="14"/>
      <c r="C9" s="11"/>
      <c r="D9" s="7" t="s">
        <v>23</v>
      </c>
      <c r="E9" s="41" t="s">
        <v>46</v>
      </c>
      <c r="F9" s="42" t="s">
        <v>56</v>
      </c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51</v>
      </c>
    </row>
    <row r="10" spans="1:12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>
      <c r="A11" s="22"/>
      <c r="B11" s="14"/>
      <c r="C11" s="11"/>
      <c r="D11" s="6"/>
      <c r="E11" s="41" t="s">
        <v>52</v>
      </c>
      <c r="F11" s="42">
        <v>0.107</v>
      </c>
      <c r="G11" s="42">
        <v>1</v>
      </c>
      <c r="H11" s="42">
        <v>5</v>
      </c>
      <c r="I11" s="42">
        <v>5</v>
      </c>
      <c r="J11" s="42">
        <v>52</v>
      </c>
      <c r="K11" s="43">
        <v>35</v>
      </c>
      <c r="L11" s="42">
        <v>6.95</v>
      </c>
    </row>
    <row r="12" spans="1:12">
      <c r="A12" s="22"/>
      <c r="B12" s="14"/>
      <c r="C12" s="11"/>
      <c r="D12" s="6"/>
      <c r="E12" s="41" t="s">
        <v>53</v>
      </c>
      <c r="F12" s="42" t="s">
        <v>58</v>
      </c>
      <c r="G12" s="42">
        <v>8</v>
      </c>
      <c r="H12" s="42">
        <v>25</v>
      </c>
      <c r="I12" s="42">
        <v>58</v>
      </c>
      <c r="J12" s="42"/>
      <c r="K12" s="43"/>
      <c r="L12" s="42">
        <v>23.03</v>
      </c>
    </row>
    <row r="13" spans="1:12">
      <c r="A13" s="22"/>
      <c r="B13" s="14"/>
      <c r="C13" s="11"/>
      <c r="D13" s="6"/>
      <c r="E13" s="41" t="s">
        <v>54</v>
      </c>
      <c r="F13" s="42" t="s">
        <v>59</v>
      </c>
      <c r="G13" s="42">
        <v>7</v>
      </c>
      <c r="H13" s="42">
        <v>18</v>
      </c>
      <c r="I13" s="42">
        <v>66</v>
      </c>
      <c r="J13" s="42"/>
      <c r="K13" s="43"/>
      <c r="L13" s="42">
        <v>4.22</v>
      </c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>
      <c r="A15" s="23"/>
      <c r="B15" s="16"/>
      <c r="C15" s="8"/>
      <c r="D15" s="17" t="s">
        <v>33</v>
      </c>
      <c r="E15" s="9"/>
      <c r="F15" s="18">
        <v>708</v>
      </c>
      <c r="G15" s="18">
        <f t="shared" ref="G15:J15" si="0">SUM(G6:G14)</f>
        <v>39</v>
      </c>
      <c r="H15" s="18">
        <f t="shared" si="0"/>
        <v>69</v>
      </c>
      <c r="I15" s="18">
        <f t="shared" si="0"/>
        <v>211</v>
      </c>
      <c r="J15" s="18">
        <f t="shared" si="0"/>
        <v>633</v>
      </c>
      <c r="K15" s="24"/>
      <c r="L15" s="18">
        <v>75.09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18">
        <f t="shared" ref="L25" si="2">SUM(L16:L24)</f>
        <v>0</v>
      </c>
    </row>
    <row r="26" spans="1:12" ht="15" thickBot="1">
      <c r="A26" s="28">
        <f>A6</f>
        <v>1</v>
      </c>
      <c r="B26" s="29">
        <f>B6</f>
        <v>1</v>
      </c>
      <c r="C26" s="57" t="s">
        <v>4</v>
      </c>
      <c r="D26" s="58"/>
      <c r="E26" s="30"/>
      <c r="F26" s="31">
        <f>F15+F25</f>
        <v>708</v>
      </c>
      <c r="G26" s="31">
        <f t="shared" ref="G26:J26" si="3">G15+G25</f>
        <v>39</v>
      </c>
      <c r="H26" s="31">
        <f t="shared" si="3"/>
        <v>69</v>
      </c>
      <c r="I26" s="31">
        <f t="shared" si="3"/>
        <v>211</v>
      </c>
      <c r="J26" s="31">
        <f t="shared" si="3"/>
        <v>633</v>
      </c>
      <c r="K26" s="31"/>
      <c r="L26" s="31"/>
    </row>
    <row r="27" spans="1:12">
      <c r="A27" s="13">
        <v>1</v>
      </c>
      <c r="B27" s="14">
        <v>2</v>
      </c>
      <c r="C27" s="21" t="s">
        <v>20</v>
      </c>
      <c r="D27" s="5" t="s">
        <v>21</v>
      </c>
      <c r="E27" s="38" t="s">
        <v>60</v>
      </c>
      <c r="F27" s="39" t="s">
        <v>57</v>
      </c>
      <c r="G27" s="39">
        <v>6</v>
      </c>
      <c r="H27" s="39">
        <v>8</v>
      </c>
      <c r="I27" s="39">
        <v>26</v>
      </c>
      <c r="J27" s="39">
        <v>195</v>
      </c>
      <c r="K27" s="40">
        <v>117</v>
      </c>
      <c r="L27" s="39">
        <v>20.059999999999999</v>
      </c>
    </row>
    <row r="28" spans="1:12">
      <c r="A28" s="13"/>
      <c r="B28" s="14"/>
      <c r="C28" s="11"/>
      <c r="D28" s="6"/>
      <c r="E28" s="41" t="s">
        <v>61</v>
      </c>
      <c r="F28" s="42" t="s">
        <v>79</v>
      </c>
      <c r="G28" s="42">
        <v>4</v>
      </c>
      <c r="H28" s="42">
        <v>31</v>
      </c>
      <c r="I28" s="42">
        <v>60</v>
      </c>
      <c r="J28" s="42"/>
      <c r="K28" s="43"/>
      <c r="L28" s="42">
        <v>16.079999999999998</v>
      </c>
    </row>
    <row r="29" spans="1:12">
      <c r="A29" s="13"/>
      <c r="B29" s="14"/>
      <c r="C29" s="11"/>
      <c r="D29" s="7" t="s">
        <v>22</v>
      </c>
      <c r="E29" s="41" t="s">
        <v>62</v>
      </c>
      <c r="F29" s="42" t="s">
        <v>57</v>
      </c>
      <c r="G29" s="42">
        <v>1</v>
      </c>
      <c r="H29" s="42"/>
      <c r="I29" s="42">
        <v>31</v>
      </c>
      <c r="J29" s="42">
        <v>130</v>
      </c>
      <c r="K29" s="43">
        <v>241</v>
      </c>
      <c r="L29" s="42">
        <v>3.96</v>
      </c>
    </row>
    <row r="30" spans="1:12">
      <c r="A30" s="13"/>
      <c r="B30" s="14"/>
      <c r="C30" s="11"/>
      <c r="D30" s="7" t="s">
        <v>23</v>
      </c>
      <c r="E30" s="41" t="s">
        <v>63</v>
      </c>
      <c r="F30" s="42">
        <v>5.3999999999999999E-2</v>
      </c>
      <c r="G30" s="42">
        <v>5</v>
      </c>
      <c r="H30" s="42">
        <v>4</v>
      </c>
      <c r="I30" s="42">
        <v>8</v>
      </c>
      <c r="J30" s="42">
        <v>347</v>
      </c>
      <c r="K30" s="43">
        <v>292</v>
      </c>
      <c r="L30" s="42">
        <v>12.48</v>
      </c>
    </row>
    <row r="31" spans="1:12">
      <c r="A31" s="13"/>
      <c r="B31" s="14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>
      <c r="A32" s="13"/>
      <c r="B32" s="14"/>
      <c r="C32" s="11"/>
      <c r="D32" s="6" t="s">
        <v>45</v>
      </c>
      <c r="E32" s="41" t="s">
        <v>64</v>
      </c>
      <c r="F32" s="42" t="s">
        <v>78</v>
      </c>
      <c r="G32" s="42">
        <v>5</v>
      </c>
      <c r="H32" s="42">
        <v>5</v>
      </c>
      <c r="I32" s="42"/>
      <c r="J32" s="42">
        <v>63</v>
      </c>
      <c r="K32" s="43">
        <v>143</v>
      </c>
      <c r="L32" s="42">
        <v>15.06</v>
      </c>
    </row>
    <row r="33" spans="1:12">
      <c r="A33" s="13"/>
      <c r="B33" s="14"/>
      <c r="C33" s="11"/>
      <c r="D33" s="6"/>
      <c r="E33" s="41" t="s">
        <v>65</v>
      </c>
      <c r="F33" s="42">
        <v>1.6E-2</v>
      </c>
      <c r="G33" s="42">
        <v>5</v>
      </c>
      <c r="H33" s="42">
        <v>8</v>
      </c>
      <c r="I33" s="42">
        <v>27</v>
      </c>
      <c r="J33" s="42">
        <v>298</v>
      </c>
      <c r="K33" s="43"/>
      <c r="L33" s="42">
        <v>5.29</v>
      </c>
    </row>
    <row r="34" spans="1:12">
      <c r="A34" s="13"/>
      <c r="B34" s="14"/>
      <c r="C34" s="11"/>
      <c r="D34" s="6"/>
      <c r="E34" s="41" t="s">
        <v>66</v>
      </c>
      <c r="F34" s="42" t="s">
        <v>80</v>
      </c>
      <c r="G34" s="42"/>
      <c r="H34" s="42"/>
      <c r="I34" s="42">
        <v>61</v>
      </c>
      <c r="J34" s="42"/>
      <c r="K34" s="43"/>
      <c r="L34" s="42">
        <v>4.47</v>
      </c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42"/>
    </row>
    <row r="36" spans="1:12">
      <c r="A36" s="15"/>
      <c r="B36" s="16"/>
      <c r="C36" s="8"/>
      <c r="D36" s="17" t="s">
        <v>33</v>
      </c>
      <c r="E36" s="9"/>
      <c r="F36" s="18">
        <f>SUM(F27:F35)</f>
        <v>7.0000000000000007E-2</v>
      </c>
      <c r="G36" s="18">
        <f t="shared" ref="G36:J36" si="4">SUM(G27:G35)</f>
        <v>26</v>
      </c>
      <c r="H36" s="18">
        <f t="shared" si="4"/>
        <v>56</v>
      </c>
      <c r="I36" s="18">
        <f t="shared" si="4"/>
        <v>213</v>
      </c>
      <c r="J36" s="18">
        <f t="shared" si="4"/>
        <v>1033</v>
      </c>
      <c r="K36" s="24"/>
      <c r="L36" s="18">
        <v>77.400000000000006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42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18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57" t="s">
        <v>4</v>
      </c>
      <c r="D47" s="58"/>
      <c r="E47" s="30"/>
      <c r="F47" s="31">
        <f>F36+F46</f>
        <v>7.0000000000000007E-2</v>
      </c>
      <c r="G47" s="31">
        <f t="shared" ref="G47:L47" si="6">G36+G46</f>
        <v>26</v>
      </c>
      <c r="H47" s="31">
        <f t="shared" si="6"/>
        <v>56</v>
      </c>
      <c r="I47" s="31">
        <f t="shared" si="6"/>
        <v>213</v>
      </c>
      <c r="J47" s="31">
        <f t="shared" si="6"/>
        <v>1033</v>
      </c>
      <c r="K47" s="31"/>
      <c r="L47" s="31">
        <f t="shared" si="6"/>
        <v>77.400000000000006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 t="s">
        <v>67</v>
      </c>
      <c r="F48" s="39" t="s">
        <v>81</v>
      </c>
      <c r="G48" s="39">
        <v>14</v>
      </c>
      <c r="H48" s="39">
        <v>17</v>
      </c>
      <c r="I48" s="39">
        <v>7</v>
      </c>
      <c r="J48" s="39">
        <v>168</v>
      </c>
      <c r="K48" s="40">
        <v>198</v>
      </c>
      <c r="L48" s="39">
        <v>21.75</v>
      </c>
    </row>
    <row r="49" spans="1:12">
      <c r="A49" s="22"/>
      <c r="B49" s="14"/>
      <c r="C49" s="11"/>
      <c r="D49" s="6"/>
      <c r="E49" s="41" t="s">
        <v>68</v>
      </c>
      <c r="F49" s="42">
        <v>0.11799999999999999</v>
      </c>
      <c r="G49" s="42">
        <v>3</v>
      </c>
      <c r="H49" s="42">
        <v>4</v>
      </c>
      <c r="I49" s="42">
        <v>22</v>
      </c>
      <c r="J49" s="42">
        <v>173</v>
      </c>
      <c r="K49" s="43">
        <v>91</v>
      </c>
      <c r="L49" s="42">
        <v>3.42</v>
      </c>
    </row>
    <row r="50" spans="1:12">
      <c r="A50" s="22"/>
      <c r="B50" s="14"/>
      <c r="C50" s="11"/>
      <c r="D50" s="7" t="s">
        <v>22</v>
      </c>
      <c r="E50" s="41" t="s">
        <v>50</v>
      </c>
      <c r="F50" s="42" t="s">
        <v>57</v>
      </c>
      <c r="G50" s="42"/>
      <c r="H50" s="42"/>
      <c r="I50" s="42">
        <v>10</v>
      </c>
      <c r="J50" s="42">
        <v>43</v>
      </c>
      <c r="K50" s="43">
        <v>261</v>
      </c>
      <c r="L50" s="42">
        <v>2.69</v>
      </c>
    </row>
    <row r="51" spans="1:12">
      <c r="A51" s="22"/>
      <c r="B51" s="14"/>
      <c r="C51" s="11"/>
      <c r="D51" s="7" t="s">
        <v>23</v>
      </c>
      <c r="E51" s="41" t="s">
        <v>46</v>
      </c>
      <c r="F51" s="42" t="s">
        <v>83</v>
      </c>
      <c r="G51" s="42">
        <v>4</v>
      </c>
      <c r="H51" s="42">
        <v>1</v>
      </c>
      <c r="I51" s="42">
        <v>24</v>
      </c>
      <c r="J51" s="42">
        <v>133</v>
      </c>
      <c r="K51" s="43"/>
      <c r="L51" s="42">
        <v>3</v>
      </c>
    </row>
    <row r="52" spans="1:12">
      <c r="A52" s="22"/>
      <c r="B52" s="14"/>
      <c r="C52" s="11"/>
      <c r="D52" s="7" t="s">
        <v>24</v>
      </c>
      <c r="E52" s="41" t="s">
        <v>69</v>
      </c>
      <c r="F52" s="42" t="s">
        <v>84</v>
      </c>
      <c r="G52" s="42"/>
      <c r="H52" s="42"/>
      <c r="I52" s="42"/>
      <c r="J52" s="42"/>
      <c r="K52" s="43"/>
      <c r="L52" s="42" t="s">
        <v>73</v>
      </c>
    </row>
    <row r="53" spans="1:12">
      <c r="A53" s="22"/>
      <c r="B53" s="14"/>
      <c r="C53" s="11"/>
      <c r="D53" s="6"/>
      <c r="E53" s="41" t="s">
        <v>70</v>
      </c>
      <c r="F53" s="42" t="s">
        <v>85</v>
      </c>
      <c r="G53" s="42">
        <v>2</v>
      </c>
      <c r="H53" s="42">
        <v>25</v>
      </c>
      <c r="I53" s="42">
        <v>3</v>
      </c>
      <c r="J53" s="42"/>
      <c r="K53" s="43"/>
      <c r="L53" s="42">
        <v>12.27</v>
      </c>
    </row>
    <row r="54" spans="1:12">
      <c r="A54" s="22"/>
      <c r="B54" s="14"/>
      <c r="C54" s="11"/>
      <c r="D54" s="6"/>
      <c r="E54" s="41" t="s">
        <v>71</v>
      </c>
      <c r="F54" s="42" t="s">
        <v>86</v>
      </c>
      <c r="G54" s="42">
        <v>3</v>
      </c>
      <c r="H54" s="42">
        <v>8</v>
      </c>
      <c r="I54" s="42">
        <v>86</v>
      </c>
      <c r="J54" s="42"/>
      <c r="K54" s="43"/>
      <c r="L54" s="42">
        <v>6.52</v>
      </c>
    </row>
    <row r="55" spans="1:12">
      <c r="A55" s="22"/>
      <c r="B55" s="14"/>
      <c r="C55" s="11"/>
      <c r="D55" s="6"/>
      <c r="E55" s="41" t="s">
        <v>72</v>
      </c>
      <c r="F55" s="42" t="s">
        <v>59</v>
      </c>
      <c r="G55" s="42">
        <v>7</v>
      </c>
      <c r="H55" s="42">
        <v>18</v>
      </c>
      <c r="I55" s="42">
        <v>66</v>
      </c>
      <c r="J55" s="42"/>
      <c r="K55" s="43"/>
      <c r="L55" s="42">
        <v>4.1399999999999997</v>
      </c>
    </row>
    <row r="56" spans="1:12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>
      <c r="A57" s="23"/>
      <c r="B57" s="16"/>
      <c r="C57" s="8"/>
      <c r="D57" s="17" t="s">
        <v>33</v>
      </c>
      <c r="E57" s="9"/>
      <c r="F57" s="18">
        <f>SUM(F48:F56)</f>
        <v>0.11799999999999999</v>
      </c>
      <c r="G57" s="18">
        <f t="shared" ref="G57:H57" si="7">SUM(G48:G56)</f>
        <v>33</v>
      </c>
      <c r="H57" s="18">
        <f t="shared" si="7"/>
        <v>73</v>
      </c>
      <c r="I57" s="18">
        <v>179</v>
      </c>
      <c r="J57" s="18">
        <v>517</v>
      </c>
      <c r="K57" s="24"/>
      <c r="L57" s="18">
        <v>69.989999999999995</v>
      </c>
    </row>
    <row r="58" spans="1:12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42"/>
    </row>
    <row r="65" spans="1:13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3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3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18">
        <f t="shared" si="8"/>
        <v>0</v>
      </c>
    </row>
    <row r="68" spans="1:13" ht="15" thickBot="1">
      <c r="A68" s="28">
        <f>A48</f>
        <v>1</v>
      </c>
      <c r="B68" s="29">
        <f>B48</f>
        <v>3</v>
      </c>
      <c r="C68" s="57" t="s">
        <v>4</v>
      </c>
      <c r="D68" s="58"/>
      <c r="E68" s="30"/>
      <c r="F68" s="31">
        <f>F57+F67</f>
        <v>0.11799999999999999</v>
      </c>
      <c r="G68" s="31">
        <f t="shared" ref="G68:J68" si="9">G57+G67</f>
        <v>33</v>
      </c>
      <c r="H68" s="31">
        <f t="shared" si="9"/>
        <v>73</v>
      </c>
      <c r="I68" s="31">
        <f t="shared" si="9"/>
        <v>179</v>
      </c>
      <c r="J68" s="31">
        <f t="shared" si="9"/>
        <v>517</v>
      </c>
      <c r="K68" s="31"/>
      <c r="L68" s="31"/>
    </row>
    <row r="69" spans="1:13">
      <c r="A69" s="19">
        <v>1</v>
      </c>
      <c r="B69" s="20">
        <v>4</v>
      </c>
      <c r="C69" s="21" t="s">
        <v>20</v>
      </c>
      <c r="D69" s="5" t="s">
        <v>21</v>
      </c>
      <c r="E69" s="54" t="s">
        <v>87</v>
      </c>
      <c r="F69" s="53" t="s">
        <v>55</v>
      </c>
      <c r="G69" s="39">
        <v>7</v>
      </c>
      <c r="H69" s="39">
        <v>7</v>
      </c>
      <c r="I69" s="39">
        <v>7</v>
      </c>
      <c r="J69" s="39">
        <v>182</v>
      </c>
      <c r="K69" s="40">
        <v>87</v>
      </c>
      <c r="L69" s="39">
        <v>21.7</v>
      </c>
    </row>
    <row r="70" spans="1:13">
      <c r="A70" s="22"/>
      <c r="B70" s="14"/>
      <c r="C70" s="11"/>
      <c r="D70" s="6"/>
      <c r="E70" s="56" t="s">
        <v>88</v>
      </c>
      <c r="F70" s="55" t="s">
        <v>78</v>
      </c>
      <c r="G70" s="42">
        <v>5</v>
      </c>
      <c r="H70" s="42">
        <v>5</v>
      </c>
      <c r="I70" s="42"/>
      <c r="J70" s="42">
        <v>63</v>
      </c>
      <c r="K70" s="43">
        <v>143</v>
      </c>
      <c r="L70" s="42">
        <v>15.34</v>
      </c>
    </row>
    <row r="71" spans="1:13">
      <c r="A71" s="22"/>
      <c r="B71" s="14"/>
      <c r="C71" s="11"/>
      <c r="D71" s="7" t="s">
        <v>22</v>
      </c>
      <c r="E71" s="41" t="s">
        <v>50</v>
      </c>
      <c r="F71" s="55" t="s">
        <v>57</v>
      </c>
      <c r="G71" s="42"/>
      <c r="H71" s="42"/>
      <c r="I71" s="42">
        <v>10</v>
      </c>
      <c r="J71" s="42">
        <v>43</v>
      </c>
      <c r="K71" s="43">
        <v>261</v>
      </c>
      <c r="L71" s="42">
        <v>2.75</v>
      </c>
    </row>
    <row r="72" spans="1:13">
      <c r="A72" s="22"/>
      <c r="B72" s="14"/>
      <c r="C72" s="11"/>
      <c r="D72" s="7" t="s">
        <v>23</v>
      </c>
      <c r="E72" s="41" t="s">
        <v>46</v>
      </c>
      <c r="F72" s="55" t="s">
        <v>56</v>
      </c>
      <c r="G72" s="42">
        <v>4</v>
      </c>
      <c r="H72" s="42">
        <v>1</v>
      </c>
      <c r="I72" s="42">
        <v>24</v>
      </c>
      <c r="J72" s="42">
        <v>133</v>
      </c>
      <c r="K72" s="43"/>
      <c r="L72" s="42">
        <v>3.06</v>
      </c>
    </row>
    <row r="73" spans="1:13">
      <c r="A73" s="22"/>
      <c r="B73" s="14"/>
      <c r="C73" s="11"/>
      <c r="D73" s="7" t="s">
        <v>24</v>
      </c>
      <c r="E73" s="41" t="s">
        <v>69</v>
      </c>
      <c r="F73" s="55" t="s">
        <v>89</v>
      </c>
      <c r="G73" s="42"/>
      <c r="H73" s="42"/>
      <c r="I73" s="42"/>
      <c r="J73" s="42"/>
      <c r="K73" s="43"/>
      <c r="L73" s="42">
        <v>10.16</v>
      </c>
    </row>
    <row r="74" spans="1:13">
      <c r="A74" s="22"/>
      <c r="B74" s="14"/>
      <c r="C74" s="11"/>
      <c r="D74" s="6"/>
      <c r="E74" s="41" t="s">
        <v>65</v>
      </c>
      <c r="F74" s="55" t="s">
        <v>90</v>
      </c>
      <c r="G74" s="42">
        <v>5</v>
      </c>
      <c r="H74" s="42">
        <v>8</v>
      </c>
      <c r="I74" s="42">
        <v>27</v>
      </c>
      <c r="J74" s="42">
        <v>298</v>
      </c>
      <c r="K74" s="43"/>
      <c r="L74" s="42">
        <v>5.8</v>
      </c>
    </row>
    <row r="75" spans="1:13">
      <c r="A75" s="22"/>
      <c r="B75" s="14"/>
      <c r="C75" s="11"/>
      <c r="D75" s="6"/>
      <c r="E75" s="41" t="s">
        <v>53</v>
      </c>
      <c r="F75" s="55" t="s">
        <v>91</v>
      </c>
      <c r="G75" s="42">
        <v>8</v>
      </c>
      <c r="H75" s="42">
        <v>25</v>
      </c>
      <c r="I75" s="42">
        <v>58</v>
      </c>
      <c r="J75" s="42"/>
      <c r="K75" s="43"/>
      <c r="L75" s="42">
        <v>16.190000000000001</v>
      </c>
    </row>
    <row r="76" spans="1:13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3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3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L78" si="10">SUM(G69:G77)</f>
        <v>29</v>
      </c>
      <c r="H78" s="18">
        <f t="shared" si="10"/>
        <v>46</v>
      </c>
      <c r="I78" s="18">
        <f t="shared" si="10"/>
        <v>126</v>
      </c>
      <c r="J78" s="18">
        <f t="shared" si="10"/>
        <v>719</v>
      </c>
      <c r="K78" s="24"/>
      <c r="L78" s="18">
        <f t="shared" si="10"/>
        <v>75</v>
      </c>
    </row>
    <row r="79" spans="1:13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42"/>
    </row>
    <row r="80" spans="1:13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42"/>
      <c r="M80" t="s">
        <v>74</v>
      </c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42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18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57" t="s">
        <v>4</v>
      </c>
      <c r="D89" s="58"/>
      <c r="E89" s="30"/>
      <c r="F89" s="31">
        <f>F78+F88</f>
        <v>0</v>
      </c>
      <c r="G89" s="31">
        <f t="shared" ref="G89:L89" si="12">G78+G88</f>
        <v>29</v>
      </c>
      <c r="H89" s="31">
        <f t="shared" si="12"/>
        <v>46</v>
      </c>
      <c r="I89" s="31">
        <f t="shared" si="12"/>
        <v>126</v>
      </c>
      <c r="J89" s="31">
        <f t="shared" si="12"/>
        <v>719</v>
      </c>
      <c r="K89" s="31"/>
      <c r="L89" s="31">
        <f t="shared" si="12"/>
        <v>75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38" t="s">
        <v>98</v>
      </c>
      <c r="F90" s="39" t="s">
        <v>97</v>
      </c>
      <c r="G90" s="39">
        <v>3</v>
      </c>
      <c r="H90" s="39">
        <v>5</v>
      </c>
      <c r="I90" s="39">
        <v>8</v>
      </c>
      <c r="J90" s="39">
        <v>94</v>
      </c>
      <c r="K90" s="40">
        <v>62</v>
      </c>
      <c r="L90" s="39">
        <v>19.59</v>
      </c>
    </row>
    <row r="91" spans="1:12">
      <c r="A91" s="22"/>
      <c r="B91" s="14"/>
      <c r="C91" s="11"/>
      <c r="D91" s="6"/>
      <c r="E91" s="41" t="s">
        <v>75</v>
      </c>
      <c r="F91" s="42">
        <v>5.8000000000000003E-2</v>
      </c>
      <c r="G91" s="42">
        <v>14</v>
      </c>
      <c r="H91" s="42">
        <v>1</v>
      </c>
      <c r="I91" s="42">
        <v>75</v>
      </c>
      <c r="J91" s="42"/>
      <c r="K91" s="43">
        <v>532</v>
      </c>
      <c r="L91" s="42">
        <v>25.1</v>
      </c>
    </row>
    <row r="92" spans="1:12">
      <c r="A92" s="22"/>
      <c r="B92" s="14"/>
      <c r="C92" s="11"/>
      <c r="D92" s="7" t="s">
        <v>22</v>
      </c>
      <c r="E92" s="41" t="s">
        <v>50</v>
      </c>
      <c r="F92" s="42" t="s">
        <v>57</v>
      </c>
      <c r="G92" s="42"/>
      <c r="H92" s="42"/>
      <c r="I92" s="42">
        <v>10</v>
      </c>
      <c r="J92" s="42">
        <v>43</v>
      </c>
      <c r="K92" s="43">
        <v>261</v>
      </c>
      <c r="L92" s="42">
        <v>2.2000000000000002</v>
      </c>
    </row>
    <row r="93" spans="1:12">
      <c r="A93" s="22"/>
      <c r="B93" s="14"/>
      <c r="C93" s="11"/>
      <c r="D93" s="7" t="s">
        <v>23</v>
      </c>
      <c r="E93" s="41" t="s">
        <v>46</v>
      </c>
      <c r="F93" s="42">
        <v>5.8000000000000003E-2</v>
      </c>
      <c r="G93" s="42">
        <v>4</v>
      </c>
      <c r="H93" s="42">
        <v>1</v>
      </c>
      <c r="I93" s="42">
        <v>24</v>
      </c>
      <c r="J93" s="42">
        <v>133</v>
      </c>
      <c r="K93" s="43"/>
      <c r="L93" s="42">
        <v>3.19</v>
      </c>
    </row>
    <row r="94" spans="1:12">
      <c r="A94" s="22"/>
      <c r="B94" s="14"/>
      <c r="C94" s="11"/>
      <c r="D94" s="7" t="s">
        <v>24</v>
      </c>
      <c r="E94" s="41" t="s">
        <v>76</v>
      </c>
      <c r="F94" s="42">
        <v>0.125</v>
      </c>
      <c r="G94" s="42">
        <v>2</v>
      </c>
      <c r="H94" s="42">
        <v>1</v>
      </c>
      <c r="I94" s="42">
        <v>21</v>
      </c>
      <c r="J94" s="42">
        <v>96</v>
      </c>
      <c r="K94" s="43">
        <v>231</v>
      </c>
      <c r="L94" s="42">
        <v>29.41</v>
      </c>
    </row>
    <row r="95" spans="1:12">
      <c r="A95" s="22"/>
      <c r="B95" s="14"/>
      <c r="C95" s="11"/>
      <c r="D95" s="6"/>
      <c r="E95" s="41" t="s">
        <v>77</v>
      </c>
      <c r="F95" s="42" t="s">
        <v>99</v>
      </c>
      <c r="G95" s="42"/>
      <c r="H95" s="42">
        <v>2</v>
      </c>
      <c r="I95" s="42">
        <v>1</v>
      </c>
      <c r="J95" s="42">
        <v>5</v>
      </c>
      <c r="K95" s="43">
        <v>64</v>
      </c>
      <c r="L95" s="42">
        <v>17.829999999999998</v>
      </c>
    </row>
    <row r="96" spans="1:12">
      <c r="A96" s="22"/>
      <c r="B96" s="14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>
      <c r="A99" s="23"/>
      <c r="B99" s="16"/>
      <c r="C99" s="8"/>
      <c r="D99" s="17" t="s">
        <v>33</v>
      </c>
      <c r="E99" s="9"/>
      <c r="F99" s="18">
        <f>SUM(F90:F98)</f>
        <v>0.24099999999999999</v>
      </c>
      <c r="G99" s="18">
        <f t="shared" ref="G99:L99" si="13">SUM(G90:G98)</f>
        <v>23</v>
      </c>
      <c r="H99" s="18">
        <f t="shared" si="13"/>
        <v>10</v>
      </c>
      <c r="I99" s="18">
        <f t="shared" si="13"/>
        <v>139</v>
      </c>
      <c r="J99" s="18">
        <f t="shared" si="13"/>
        <v>371</v>
      </c>
      <c r="K99" s="24"/>
      <c r="L99" s="18">
        <f t="shared" si="13"/>
        <v>97.32</v>
      </c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18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57" t="s">
        <v>4</v>
      </c>
      <c r="D110" s="58"/>
      <c r="E110" s="30"/>
      <c r="F110" s="31">
        <f>F99+F109</f>
        <v>0.24099999999999999</v>
      </c>
      <c r="G110" s="31">
        <f t="shared" ref="G110:L110" si="15">G99+G109</f>
        <v>23</v>
      </c>
      <c r="H110" s="31">
        <f t="shared" si="15"/>
        <v>10</v>
      </c>
      <c r="I110" s="31">
        <f t="shared" si="15"/>
        <v>139</v>
      </c>
      <c r="J110" s="31">
        <f t="shared" si="15"/>
        <v>371</v>
      </c>
      <c r="K110" s="31"/>
      <c r="L110" s="31">
        <f t="shared" si="15"/>
        <v>97.32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 t="s">
        <v>102</v>
      </c>
      <c r="F111" s="39" t="s">
        <v>55</v>
      </c>
      <c r="G111" s="39">
        <v>7</v>
      </c>
      <c r="H111" s="39">
        <v>7</v>
      </c>
      <c r="I111" s="39">
        <v>7</v>
      </c>
      <c r="J111" s="39">
        <v>182</v>
      </c>
      <c r="K111" s="40">
        <v>87</v>
      </c>
      <c r="L111" s="39">
        <v>25.75</v>
      </c>
    </row>
    <row r="112" spans="1:12">
      <c r="A112" s="22"/>
      <c r="B112" s="14"/>
      <c r="C112" s="11"/>
      <c r="D112" s="6"/>
      <c r="E112" s="41" t="s">
        <v>82</v>
      </c>
      <c r="F112" s="42">
        <v>0.52</v>
      </c>
      <c r="G112" s="42">
        <v>8</v>
      </c>
      <c r="H112" s="42">
        <v>9</v>
      </c>
      <c r="I112" s="42">
        <v>2</v>
      </c>
      <c r="J112" s="42">
        <v>128</v>
      </c>
      <c r="K112" s="43"/>
      <c r="L112" s="42">
        <v>19.850000000000001</v>
      </c>
    </row>
    <row r="113" spans="1:12">
      <c r="A113" s="22"/>
      <c r="B113" s="14"/>
      <c r="C113" s="11"/>
      <c r="D113" s="7" t="s">
        <v>22</v>
      </c>
      <c r="E113" s="41" t="s">
        <v>50</v>
      </c>
      <c r="F113" s="42" t="s">
        <v>57</v>
      </c>
      <c r="G113" s="42"/>
      <c r="H113" s="42"/>
      <c r="I113" s="42">
        <v>10</v>
      </c>
      <c r="J113" s="42">
        <v>43</v>
      </c>
      <c r="K113" s="43">
        <v>261</v>
      </c>
      <c r="L113" s="42">
        <v>3.23</v>
      </c>
    </row>
    <row r="114" spans="1:12">
      <c r="A114" s="22"/>
      <c r="B114" s="14"/>
      <c r="C114" s="11"/>
      <c r="D114" s="7" t="s">
        <v>23</v>
      </c>
      <c r="E114" s="41" t="s">
        <v>46</v>
      </c>
      <c r="F114" s="42" t="s">
        <v>100</v>
      </c>
      <c r="G114" s="42">
        <v>4</v>
      </c>
      <c r="H114" s="42">
        <v>1</v>
      </c>
      <c r="I114" s="42">
        <v>24</v>
      </c>
      <c r="J114" s="42">
        <v>133</v>
      </c>
      <c r="K114" s="43"/>
      <c r="L114" s="42">
        <v>3.3</v>
      </c>
    </row>
    <row r="115" spans="1:12">
      <c r="A115" s="22"/>
      <c r="B115" s="14"/>
      <c r="C115" s="11"/>
      <c r="D115" s="7" t="s">
        <v>24</v>
      </c>
      <c r="E115" s="41" t="s">
        <v>76</v>
      </c>
      <c r="F115" s="42" t="s">
        <v>101</v>
      </c>
      <c r="G115" s="42">
        <v>2</v>
      </c>
      <c r="H115" s="42">
        <v>1</v>
      </c>
      <c r="I115" s="42">
        <v>21</v>
      </c>
      <c r="J115" s="42">
        <v>96</v>
      </c>
      <c r="K115" s="43">
        <v>231</v>
      </c>
      <c r="L115" s="42">
        <v>22.34</v>
      </c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0.52</v>
      </c>
      <c r="G120" s="18">
        <f t="shared" ref="G120:I120" si="16">SUM(G111:G119)</f>
        <v>21</v>
      </c>
      <c r="H120" s="18">
        <f t="shared" si="16"/>
        <v>18</v>
      </c>
      <c r="I120" s="18">
        <f t="shared" si="16"/>
        <v>64</v>
      </c>
      <c r="J120" s="18">
        <v>582</v>
      </c>
      <c r="K120" s="24"/>
      <c r="L120" s="18">
        <f t="shared" ref="L120" si="17">SUM(L111:L119)</f>
        <v>74.47</v>
      </c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8">SUM(G121:G129)</f>
        <v>0</v>
      </c>
      <c r="H130" s="18">
        <f t="shared" si="18"/>
        <v>0</v>
      </c>
      <c r="I130" s="18">
        <f t="shared" si="18"/>
        <v>0</v>
      </c>
      <c r="J130" s="18">
        <f t="shared" si="18"/>
        <v>0</v>
      </c>
      <c r="K130" s="24"/>
      <c r="L130" s="18">
        <f t="shared" ref="L130" si="19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57" t="s">
        <v>4</v>
      </c>
      <c r="D131" s="58"/>
      <c r="E131" s="30"/>
      <c r="F131" s="31">
        <f>F120+F130</f>
        <v>0.52</v>
      </c>
      <c r="G131" s="31"/>
      <c r="H131" s="31">
        <f t="shared" ref="H131:L131" si="20">H120+H130</f>
        <v>18</v>
      </c>
      <c r="I131" s="31">
        <f t="shared" si="20"/>
        <v>64</v>
      </c>
      <c r="J131" s="31">
        <f t="shared" si="20"/>
        <v>582</v>
      </c>
      <c r="K131" s="31"/>
      <c r="L131" s="31">
        <f t="shared" si="20"/>
        <v>74.47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 t="s">
        <v>92</v>
      </c>
      <c r="F132" s="39">
        <v>6.5000000000000002E-2</v>
      </c>
      <c r="G132" s="39">
        <v>9</v>
      </c>
      <c r="H132" s="39">
        <v>6</v>
      </c>
      <c r="I132" s="39">
        <v>39</v>
      </c>
      <c r="J132" s="39">
        <v>243</v>
      </c>
      <c r="K132" s="40">
        <v>114</v>
      </c>
      <c r="L132" s="39" t="s">
        <v>96</v>
      </c>
    </row>
    <row r="133" spans="1:12">
      <c r="A133" s="13"/>
      <c r="B133" s="14"/>
      <c r="C133" s="11"/>
      <c r="D133" s="6"/>
      <c r="E133" s="41" t="s">
        <v>93</v>
      </c>
      <c r="F133" s="42">
        <v>5.3999999999999999E-2</v>
      </c>
      <c r="G133" s="42">
        <v>15</v>
      </c>
      <c r="H133" s="42">
        <v>17</v>
      </c>
      <c r="I133" s="42"/>
      <c r="J133" s="42">
        <v>213</v>
      </c>
      <c r="K133" s="43"/>
      <c r="L133" s="42">
        <v>38.909999999999997</v>
      </c>
    </row>
    <row r="134" spans="1:12">
      <c r="A134" s="13"/>
      <c r="B134" s="14"/>
      <c r="C134" s="11"/>
      <c r="D134" s="7" t="s">
        <v>47</v>
      </c>
      <c r="E134" s="41" t="s">
        <v>94</v>
      </c>
      <c r="F134" s="42" t="s">
        <v>57</v>
      </c>
      <c r="G134" s="42">
        <v>1</v>
      </c>
      <c r="H134" s="42"/>
      <c r="I134" s="42">
        <v>31</v>
      </c>
      <c r="J134" s="42">
        <v>130</v>
      </c>
      <c r="K134" s="43">
        <v>241</v>
      </c>
      <c r="L134" s="42">
        <v>6.11</v>
      </c>
    </row>
    <row r="135" spans="1:12">
      <c r="A135" s="13"/>
      <c r="B135" s="14"/>
      <c r="C135" s="11"/>
      <c r="D135" s="7" t="s">
        <v>23</v>
      </c>
      <c r="E135" s="41" t="s">
        <v>46</v>
      </c>
      <c r="F135" s="42">
        <v>6.5000000000000002E-2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42">
        <v>3.58</v>
      </c>
    </row>
    <row r="136" spans="1:12">
      <c r="A136" s="13"/>
      <c r="B136" s="14"/>
      <c r="C136" s="11"/>
      <c r="D136" s="7" t="s">
        <v>24</v>
      </c>
      <c r="E136" s="41" t="s">
        <v>76</v>
      </c>
      <c r="F136" s="42" t="s">
        <v>103</v>
      </c>
      <c r="G136" s="42">
        <v>2</v>
      </c>
      <c r="H136" s="42">
        <v>1</v>
      </c>
      <c r="I136" s="42">
        <v>21</v>
      </c>
      <c r="J136" s="42">
        <v>96</v>
      </c>
      <c r="K136" s="43">
        <v>231</v>
      </c>
      <c r="L136" s="42">
        <v>24.77</v>
      </c>
    </row>
    <row r="137" spans="1:12">
      <c r="A137" s="13"/>
      <c r="B137" s="14"/>
      <c r="C137" s="11"/>
      <c r="D137" s="6"/>
      <c r="E137" s="41" t="s">
        <v>95</v>
      </c>
      <c r="F137" s="42">
        <v>8.1000000000000003E-2</v>
      </c>
      <c r="G137" s="42"/>
      <c r="H137" s="42">
        <v>2</v>
      </c>
      <c r="I137" s="42">
        <v>1</v>
      </c>
      <c r="J137" s="42">
        <v>5</v>
      </c>
      <c r="K137" s="43">
        <v>64</v>
      </c>
      <c r="L137" s="42">
        <v>15.16</v>
      </c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0.26500000000000001</v>
      </c>
      <c r="G141" s="18">
        <f t="shared" ref="G141:J141" si="21">SUM(G132:G140)</f>
        <v>31</v>
      </c>
      <c r="H141" s="18">
        <f t="shared" si="21"/>
        <v>27</v>
      </c>
      <c r="I141" s="18">
        <f t="shared" si="21"/>
        <v>116</v>
      </c>
      <c r="J141" s="18">
        <f t="shared" si="21"/>
        <v>820</v>
      </c>
      <c r="K141" s="24"/>
      <c r="L141" s="18">
        <f t="shared" ref="L141" si="22">SUM(L132:L140)</f>
        <v>88.529999999999987</v>
      </c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3">SUM(G142:G150)</f>
        <v>0</v>
      </c>
      <c r="H151" s="18">
        <f t="shared" si="23"/>
        <v>0</v>
      </c>
      <c r="I151" s="18">
        <f t="shared" si="23"/>
        <v>0</v>
      </c>
      <c r="J151" s="18">
        <f t="shared" si="23"/>
        <v>0</v>
      </c>
      <c r="K151" s="24"/>
      <c r="L151" s="18">
        <f t="shared" ref="L151" si="24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57" t="s">
        <v>4</v>
      </c>
      <c r="D152" s="58"/>
      <c r="E152" s="30"/>
      <c r="F152" s="31">
        <f>F141+F151</f>
        <v>0.26500000000000001</v>
      </c>
      <c r="G152" s="31">
        <f t="shared" ref="G152:L152" si="25">G141+G151</f>
        <v>31</v>
      </c>
      <c r="H152" s="31">
        <f t="shared" si="25"/>
        <v>27</v>
      </c>
      <c r="I152" s="31">
        <f t="shared" si="25"/>
        <v>116</v>
      </c>
      <c r="J152" s="31">
        <f t="shared" si="25"/>
        <v>820</v>
      </c>
      <c r="K152" s="31"/>
      <c r="L152" s="31">
        <f t="shared" si="25"/>
        <v>88.529999999999987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42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22"/>
      <c r="B156" s="14"/>
      <c r="C156" s="11"/>
      <c r="D156" s="7" t="s">
        <v>23</v>
      </c>
      <c r="E156" s="41"/>
      <c r="F156" s="42"/>
      <c r="G156" s="42"/>
      <c r="H156" s="42"/>
      <c r="I156" s="42"/>
      <c r="J156" s="42"/>
      <c r="K156" s="43"/>
      <c r="L156" s="42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42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3"/>
      <c r="B162" s="16"/>
      <c r="C162" s="8"/>
      <c r="D162" s="17" t="s">
        <v>33</v>
      </c>
      <c r="E162" s="9"/>
      <c r="F162" s="18">
        <v>1.21</v>
      </c>
      <c r="G162" s="18">
        <f t="shared" ref="G162:I162" si="26">SUM(G153:G161)</f>
        <v>0</v>
      </c>
      <c r="H162" s="18">
        <f t="shared" si="26"/>
        <v>0</v>
      </c>
      <c r="I162" s="18">
        <f t="shared" si="26"/>
        <v>0</v>
      </c>
      <c r="J162" s="18">
        <v>724</v>
      </c>
      <c r="K162" s="24"/>
      <c r="L162" s="18">
        <f t="shared" ref="L162" si="27">SUM(L153:L161)</f>
        <v>0</v>
      </c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8">SUM(G163:G171)</f>
        <v>0</v>
      </c>
      <c r="H172" s="18">
        <f t="shared" si="28"/>
        <v>0</v>
      </c>
      <c r="I172" s="18">
        <f t="shared" si="28"/>
        <v>0</v>
      </c>
      <c r="J172" s="18">
        <f t="shared" si="28"/>
        <v>0</v>
      </c>
      <c r="K172" s="24"/>
      <c r="L172" s="18">
        <f t="shared" ref="L172" si="29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57" t="s">
        <v>4</v>
      </c>
      <c r="D173" s="58"/>
      <c r="E173" s="30"/>
      <c r="F173" s="31">
        <f>F162+F172</f>
        <v>1.21</v>
      </c>
      <c r="G173" s="31">
        <f t="shared" ref="G173:L173" si="30">G162+G172</f>
        <v>0</v>
      </c>
      <c r="H173" s="31">
        <f t="shared" si="30"/>
        <v>0</v>
      </c>
      <c r="I173" s="31">
        <f t="shared" si="30"/>
        <v>0</v>
      </c>
      <c r="J173" s="31">
        <f t="shared" si="30"/>
        <v>724</v>
      </c>
      <c r="K173" s="31"/>
      <c r="L173" s="31">
        <f t="shared" si="30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38"/>
      <c r="F174" s="39"/>
      <c r="G174" s="39"/>
      <c r="H174" s="39"/>
      <c r="I174" s="39"/>
      <c r="J174" s="39"/>
      <c r="K174" s="40"/>
      <c r="L174" s="39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7" t="s">
        <v>23</v>
      </c>
      <c r="E177" s="41" t="s">
        <v>46</v>
      </c>
      <c r="F177" s="42"/>
      <c r="G177" s="42">
        <v>4</v>
      </c>
      <c r="H177" s="42">
        <v>1</v>
      </c>
      <c r="I177" s="42">
        <v>24</v>
      </c>
      <c r="J177" s="42">
        <v>133</v>
      </c>
      <c r="K177" s="43"/>
      <c r="L177" s="42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J183" si="31">SUM(G174:G182)</f>
        <v>4</v>
      </c>
      <c r="H183" s="18">
        <f t="shared" si="31"/>
        <v>1</v>
      </c>
      <c r="I183" s="18">
        <f t="shared" si="31"/>
        <v>24</v>
      </c>
      <c r="J183" s="18">
        <f t="shared" si="31"/>
        <v>133</v>
      </c>
      <c r="K183" s="24">
        <v>232</v>
      </c>
      <c r="L183" s="18">
        <f t="shared" ref="L183" si="32">SUM(L174:L182)</f>
        <v>0</v>
      </c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33">SUM(G184:G192)</f>
        <v>0</v>
      </c>
      <c r="H193" s="18">
        <f t="shared" si="33"/>
        <v>0</v>
      </c>
      <c r="I193" s="18">
        <f t="shared" si="33"/>
        <v>0</v>
      </c>
      <c r="J193" s="18">
        <f t="shared" si="33"/>
        <v>0</v>
      </c>
      <c r="K193" s="24"/>
      <c r="L193" s="18">
        <f t="shared" ref="L193" si="34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57" t="s">
        <v>4</v>
      </c>
      <c r="D194" s="58"/>
      <c r="E194" s="30"/>
      <c r="F194" s="31">
        <f>F183+F193</f>
        <v>0</v>
      </c>
      <c r="G194" s="31">
        <f t="shared" ref="G194:L194" si="35">G183+G193</f>
        <v>4</v>
      </c>
      <c r="H194" s="31">
        <f t="shared" si="35"/>
        <v>1</v>
      </c>
      <c r="I194" s="31">
        <f t="shared" si="35"/>
        <v>24</v>
      </c>
      <c r="J194" s="31">
        <f t="shared" si="35"/>
        <v>133</v>
      </c>
      <c r="K194" s="31"/>
      <c r="L194" s="31">
        <f t="shared" si="35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 t="s">
        <v>46</v>
      </c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6">SUM(G195:G203)</f>
        <v>4</v>
      </c>
      <c r="H204" s="18">
        <f t="shared" si="36"/>
        <v>1</v>
      </c>
      <c r="I204" s="18">
        <f t="shared" si="36"/>
        <v>24</v>
      </c>
      <c r="J204" s="18">
        <f t="shared" si="36"/>
        <v>133</v>
      </c>
      <c r="K204" s="24"/>
      <c r="L204" s="18">
        <v>78.78</v>
      </c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7">SUM(G205:G213)</f>
        <v>0</v>
      </c>
      <c r="H214" s="18">
        <f t="shared" si="37"/>
        <v>0</v>
      </c>
      <c r="I214" s="18">
        <f t="shared" si="37"/>
        <v>0</v>
      </c>
      <c r="J214" s="18">
        <f t="shared" si="37"/>
        <v>0</v>
      </c>
      <c r="K214" s="24"/>
      <c r="L214" s="18">
        <f t="shared" ref="L214" si="38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57" t="s">
        <v>4</v>
      </c>
      <c r="D215" s="58"/>
      <c r="E215" s="30"/>
      <c r="F215" s="31">
        <f>F204+F214</f>
        <v>0</v>
      </c>
      <c r="G215" s="31">
        <f t="shared" ref="G215:L215" si="39">G204+G214</f>
        <v>4</v>
      </c>
      <c r="H215" s="31">
        <f t="shared" si="39"/>
        <v>1</v>
      </c>
      <c r="I215" s="31">
        <f t="shared" si="39"/>
        <v>24</v>
      </c>
      <c r="J215" s="31">
        <f t="shared" si="39"/>
        <v>133</v>
      </c>
      <c r="K215" s="31"/>
      <c r="L215" s="31">
        <f t="shared" si="39"/>
        <v>78.78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39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7" t="s">
        <v>23</v>
      </c>
      <c r="E219" s="41" t="s">
        <v>46</v>
      </c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42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40">SUM(G216:G224)</f>
        <v>4</v>
      </c>
      <c r="H225" s="18">
        <f t="shared" si="40"/>
        <v>1</v>
      </c>
      <c r="I225" s="18">
        <f t="shared" si="40"/>
        <v>24</v>
      </c>
      <c r="J225" s="18">
        <f t="shared" si="40"/>
        <v>133</v>
      </c>
      <c r="K225" s="24"/>
      <c r="L225" s="18">
        <v>74.650000000000006</v>
      </c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42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41">SUM(G226:G234)</f>
        <v>0</v>
      </c>
      <c r="H235" s="18">
        <f t="shared" si="41"/>
        <v>0</v>
      </c>
      <c r="I235" s="18">
        <f t="shared" si="41"/>
        <v>0</v>
      </c>
      <c r="J235" s="18">
        <f t="shared" si="41"/>
        <v>0</v>
      </c>
      <c r="K235" s="24"/>
      <c r="L235" s="18">
        <f t="shared" ref="L235" si="42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57" t="s">
        <v>4</v>
      </c>
      <c r="D236" s="58"/>
      <c r="E236" s="30"/>
      <c r="F236" s="31">
        <f>F225+F235</f>
        <v>0</v>
      </c>
      <c r="G236" s="31">
        <f t="shared" ref="G236:J236" si="43">G225+G235</f>
        <v>4</v>
      </c>
      <c r="H236" s="31">
        <f t="shared" si="43"/>
        <v>1</v>
      </c>
      <c r="I236" s="31">
        <f t="shared" si="43"/>
        <v>24</v>
      </c>
      <c r="J236" s="31">
        <f t="shared" si="43"/>
        <v>133</v>
      </c>
      <c r="K236" s="31"/>
      <c r="L236" s="31">
        <f t="shared" ref="L236" si="44">L225+L235</f>
        <v>74.650000000000006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39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7" t="s">
        <v>23</v>
      </c>
      <c r="E240" s="41" t="s">
        <v>46</v>
      </c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42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5">SUM(G237:G245)</f>
        <v>0</v>
      </c>
      <c r="H246" s="18">
        <f t="shared" si="45"/>
        <v>0</v>
      </c>
      <c r="I246" s="18">
        <f t="shared" si="45"/>
        <v>0</v>
      </c>
      <c r="J246" s="18">
        <f t="shared" si="45"/>
        <v>0</v>
      </c>
      <c r="K246" s="24"/>
      <c r="L246" s="18">
        <f t="shared" ref="L246" si="46">SUM(L237:L245)</f>
        <v>0</v>
      </c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42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42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7">SUM(G247:G255)</f>
        <v>0</v>
      </c>
      <c r="H256" s="18">
        <f t="shared" si="47"/>
        <v>0</v>
      </c>
      <c r="I256" s="18">
        <f t="shared" si="47"/>
        <v>0</v>
      </c>
      <c r="J256" s="18">
        <f t="shared" si="47"/>
        <v>0</v>
      </c>
      <c r="K256" s="24"/>
      <c r="L256" s="18">
        <f t="shared" ref="L256" si="48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57" t="s">
        <v>4</v>
      </c>
      <c r="D257" s="58"/>
      <c r="E257" s="30"/>
      <c r="F257" s="31">
        <f>F246+F256</f>
        <v>0</v>
      </c>
      <c r="G257" s="31">
        <f t="shared" ref="G257:J257" si="49">G246+G256</f>
        <v>0</v>
      </c>
      <c r="H257" s="31">
        <f t="shared" si="49"/>
        <v>0</v>
      </c>
      <c r="I257" s="31">
        <f t="shared" si="49"/>
        <v>0</v>
      </c>
      <c r="J257" s="31">
        <f t="shared" si="49"/>
        <v>0</v>
      </c>
      <c r="K257" s="31"/>
      <c r="L257" s="31">
        <f t="shared" ref="L257" si="50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33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2024-01-30T10:17:31Z</dcterms:modified>
</cp:coreProperties>
</file>