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H215" s="1"/>
  <c r="G204"/>
  <c r="G215" s="1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G131" s="1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F110" s="1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I67"/>
  <c r="I68" s="1"/>
  <c r="H67"/>
  <c r="G67"/>
  <c r="F67"/>
  <c r="B58"/>
  <c r="A58"/>
  <c r="J68"/>
  <c r="H57"/>
  <c r="H68" s="1"/>
  <c r="G57"/>
  <c r="G68" s="1"/>
  <c r="F57"/>
  <c r="F68" s="1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I26" s="1"/>
  <c r="H15"/>
  <c r="G15"/>
  <c r="G26" s="1"/>
  <c r="J26" l="1"/>
  <c r="H26"/>
  <c r="J257"/>
  <c r="F257"/>
  <c r="H173"/>
  <c r="G89"/>
  <c r="F131"/>
  <c r="L131"/>
  <c r="J215"/>
  <c r="H236"/>
  <c r="G236"/>
  <c r="H257"/>
  <c r="I257"/>
  <c r="L236"/>
  <c r="I236"/>
  <c r="J236"/>
  <c r="J258" s="1"/>
  <c r="F236"/>
  <c r="G257"/>
  <c r="L257"/>
  <c r="I258" l="1"/>
  <c r="G258"/>
  <c r="H258"/>
  <c r="F258"/>
  <c r="L258"/>
</calcChain>
</file>

<file path=xl/sharedStrings.xml><?xml version="1.0" encoding="utf-8"?>
<sst xmlns="http://schemas.openxmlformats.org/spreadsheetml/2006/main" count="316" uniqueCount="109">
  <si>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</si>
  <si>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</si>
  <si>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</si>
  <si>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</si>
  <si>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</si>
  <si>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</si>
  <si>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</si>
  <si>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</si>
  <si>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</si>
  <si>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</si>
  <si>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</si>
  <si>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</si>
  <si>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</si>
  <si>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</si>
  <si>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</si>
  <si>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</si>
  <si>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</si>
  <si>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</si>
  <si>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</si>
  <si>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</si>
  <si>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</si>
  <si>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</si>
  <si>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</si>
  <si>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</si>
  <si>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</si>
  <si>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</si>
  <si>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</si>
  <si>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</si>
  <si>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</si>
  <si>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</si>
  <si>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</si>
  <si>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</si>
  <si>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</si>
  <si>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</si>
  <si>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</si>
  <si>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</si>
  <si>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</si>
  <si>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</si>
  <si>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</si>
  <si>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</si>
  <si>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</si>
  <si>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</si>
  <si>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</si>
  <si>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1шт(40гр)</t>
  </si>
  <si>
    <t>1шт(15гр)</t>
  </si>
  <si>
    <t>0. 050</t>
  </si>
  <si>
    <t>0, 050</t>
  </si>
  <si>
    <t>го напиток</t>
  </si>
  <si>
    <t>Чай с сахаром</t>
  </si>
  <si>
    <t>2,78</t>
  </si>
  <si>
    <t>гор напиток</t>
  </si>
  <si>
    <t xml:space="preserve">         </t>
  </si>
  <si>
    <t>Говядина тушенная</t>
  </si>
  <si>
    <t>Сыр плавленный</t>
  </si>
  <si>
    <t xml:space="preserve"> </t>
  </si>
  <si>
    <t>Плитка Аленка</t>
  </si>
  <si>
    <t>Хлеб</t>
  </si>
  <si>
    <t>Конфеты сникерс</t>
  </si>
  <si>
    <t>Отварное мясо говядины</t>
  </si>
  <si>
    <t>Огурцы маринованные</t>
  </si>
  <si>
    <t>Тортинки</t>
  </si>
  <si>
    <t>Вафли шоколадные</t>
  </si>
  <si>
    <t>Каша рассыпчатая гречневая</t>
  </si>
  <si>
    <t>Гор напиток</t>
  </si>
  <si>
    <t>1шт</t>
  </si>
  <si>
    <t>Конфеты Рачки</t>
  </si>
  <si>
    <t>Компот из смеси сухофруктов кураги</t>
  </si>
  <si>
    <t>Горох зеленный</t>
  </si>
  <si>
    <t>Каша молочная манная</t>
  </si>
  <si>
    <t>Булки</t>
  </si>
  <si>
    <t>Курица тушенная в соусе</t>
  </si>
  <si>
    <t>Пюре картофельное</t>
  </si>
  <si>
    <t>0.046</t>
  </si>
  <si>
    <t>Чай сахаром</t>
  </si>
  <si>
    <t>Бананы</t>
  </si>
  <si>
    <t>Овоши свежие натуральные</t>
  </si>
  <si>
    <t>Суп перловый</t>
  </si>
  <si>
    <t>Кисель из смеси сухофруктов</t>
  </si>
  <si>
    <t>Суп гороховый</t>
  </si>
  <si>
    <t>Отварные макаронные изделия</t>
  </si>
  <si>
    <t>Гуляш из говядины</t>
  </si>
  <si>
    <t>Кефир</t>
  </si>
  <si>
    <t>Груши</t>
  </si>
  <si>
    <t>Каша расыпчатая перловая</t>
  </si>
  <si>
    <t>Мандарины</t>
  </si>
  <si>
    <t>0.087</t>
  </si>
  <si>
    <t>Плов из курицы</t>
  </si>
  <si>
    <t>Салат из свеклы с изюмом</t>
  </si>
  <si>
    <t>Каша молочная овсянная</t>
  </si>
  <si>
    <t>Яйцо варенное</t>
  </si>
  <si>
    <t>22,24</t>
  </si>
  <si>
    <t>15,06</t>
  </si>
  <si>
    <t>2,58</t>
  </si>
  <si>
    <t>2,88</t>
  </si>
  <si>
    <t>36,02</t>
  </si>
  <si>
    <t>Борщ с капустой картофелем</t>
  </si>
  <si>
    <t>Каша молочная пшеничная</t>
  </si>
  <si>
    <t>Яйца варенные</t>
  </si>
  <si>
    <t>Соки 0,2</t>
  </si>
  <si>
    <t>0, 200</t>
  </si>
  <si>
    <t>0, 0520, 200</t>
  </si>
  <si>
    <t>0, 042</t>
  </si>
  <si>
    <t>0, 054</t>
  </si>
  <si>
    <t>0, 076</t>
  </si>
  <si>
    <t>Печение</t>
  </si>
  <si>
    <t>0, 024</t>
  </si>
  <si>
    <t>0, 055</t>
  </si>
  <si>
    <t>0, 016</t>
  </si>
  <si>
    <t>1шт0,2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</si>
</sst>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211" zoomScale="130" zoomScaleNormal="130" workbookViewId="0">
      <selection activeCell="L225" sqref="L225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9</v>
      </c>
      <c r="I3" s="47">
        <v>1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52</v>
      </c>
      <c r="F6" s="39">
        <v>5.1999999999999998E-2</v>
      </c>
      <c r="G6" s="39">
        <v>15</v>
      </c>
      <c r="H6" s="39">
        <v>17</v>
      </c>
      <c r="I6" s="39"/>
      <c r="J6" s="39">
        <v>213</v>
      </c>
      <c r="K6" s="40"/>
      <c r="L6" s="39">
        <v>37.76</v>
      </c>
    </row>
    <row r="7" spans="1:12">
      <c r="A7" s="22"/>
      <c r="B7" s="14"/>
      <c r="C7" s="11"/>
      <c r="D7" s="6"/>
      <c r="E7" s="41" t="s">
        <v>62</v>
      </c>
      <c r="F7" s="42">
        <v>5.3999999999999999E-2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11.56</v>
      </c>
    </row>
    <row r="8" spans="1:12">
      <c r="A8" s="22"/>
      <c r="B8" s="14"/>
      <c r="C8" s="11"/>
      <c r="D8" s="7" t="s">
        <v>22</v>
      </c>
      <c r="E8" s="41" t="s">
        <v>66</v>
      </c>
      <c r="F8" s="42">
        <v>0.2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11.81</v>
      </c>
    </row>
    <row r="9" spans="1:12">
      <c r="A9" s="22"/>
      <c r="B9" s="14"/>
      <c r="C9" s="11"/>
      <c r="D9" s="7" t="s">
        <v>23</v>
      </c>
      <c r="E9" s="41" t="s">
        <v>23</v>
      </c>
      <c r="F9" s="42" t="s">
        <v>46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49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67</v>
      </c>
      <c r="F11" s="42">
        <v>5.3999999999999999E-2</v>
      </c>
      <c r="G11" s="42">
        <v>2</v>
      </c>
      <c r="H11" s="42">
        <v>5</v>
      </c>
      <c r="I11" s="42">
        <v>6</v>
      </c>
      <c r="J11" s="42">
        <v>83</v>
      </c>
      <c r="K11" s="43">
        <v>10</v>
      </c>
      <c r="L11" s="42">
        <v>7.93</v>
      </c>
    </row>
    <row r="12" spans="1:12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0.41</v>
      </c>
      <c r="G15" s="18">
        <f t="shared" ref="G15:J15" si="0">SUM(G6:G14)</f>
        <v>31</v>
      </c>
      <c r="H15" s="18">
        <f t="shared" si="0"/>
        <v>29</v>
      </c>
      <c r="I15" s="18">
        <f t="shared" si="0"/>
        <v>100</v>
      </c>
      <c r="J15" s="18">
        <f t="shared" si="0"/>
        <v>802</v>
      </c>
      <c r="K15" s="24"/>
      <c r="L15" s="18">
        <v>71.84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3" t="s">
        <v>4</v>
      </c>
      <c r="D26" s="54"/>
      <c r="E26" s="30"/>
      <c r="F26" s="31">
        <f>F15+F25</f>
        <v>0.41</v>
      </c>
      <c r="G26" s="31">
        <f t="shared" ref="G26:J26" si="3">G15+G25</f>
        <v>31</v>
      </c>
      <c r="H26" s="31">
        <f t="shared" si="3"/>
        <v>29</v>
      </c>
      <c r="I26" s="31">
        <f t="shared" si="3"/>
        <v>100</v>
      </c>
      <c r="J26" s="31">
        <f t="shared" si="3"/>
        <v>802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68</v>
      </c>
      <c r="F27" s="39">
        <v>0.2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21.18</v>
      </c>
    </row>
    <row r="28" spans="1:12">
      <c r="A28" s="13"/>
      <c r="B28" s="14"/>
      <c r="C28" s="11"/>
      <c r="D28" s="6"/>
      <c r="E28" s="41"/>
      <c r="F28" s="42"/>
      <c r="G28" s="42"/>
      <c r="H28" s="42" t="s">
        <v>54</v>
      </c>
      <c r="I28" s="42"/>
      <c r="J28" s="42"/>
      <c r="K28" s="43"/>
      <c r="L28" s="42"/>
    </row>
    <row r="29" spans="1:12">
      <c r="A29" s="13"/>
      <c r="B29" s="14"/>
      <c r="C29" s="11"/>
      <c r="D29" s="7" t="s">
        <v>22</v>
      </c>
      <c r="E29" s="41" t="s">
        <v>48</v>
      </c>
      <c r="F29" s="42">
        <v>0.2</v>
      </c>
      <c r="G29" s="42"/>
      <c r="H29" s="42"/>
      <c r="I29" s="42">
        <v>10</v>
      </c>
      <c r="J29" s="42">
        <v>43</v>
      </c>
      <c r="K29" s="43">
        <v>261</v>
      </c>
      <c r="L29" s="42">
        <v>2.79</v>
      </c>
    </row>
    <row r="30" spans="1:12">
      <c r="A30" s="13"/>
      <c r="B30" s="14"/>
      <c r="C30" s="11"/>
      <c r="D30" s="7" t="s">
        <v>23</v>
      </c>
      <c r="E30" s="41" t="s">
        <v>69</v>
      </c>
      <c r="F30" s="42">
        <v>5.6000000000000001E-2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13.01</v>
      </c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51</v>
      </c>
      <c r="E32" s="41" t="s">
        <v>60</v>
      </c>
      <c r="F32" s="42">
        <v>9.0999999999999998E-2</v>
      </c>
      <c r="G32" s="42">
        <v>5</v>
      </c>
      <c r="H32" s="42">
        <v>13</v>
      </c>
      <c r="I32" s="42">
        <v>61</v>
      </c>
      <c r="J32" s="42">
        <v>381</v>
      </c>
      <c r="K32" s="43"/>
      <c r="L32" s="42">
        <v>18.37</v>
      </c>
    </row>
    <row r="33" spans="1:12">
      <c r="A33" s="13"/>
      <c r="B33" s="14"/>
      <c r="C33" s="11"/>
      <c r="D33" s="6"/>
      <c r="E33" s="41" t="s">
        <v>55</v>
      </c>
      <c r="F33" s="42" t="s">
        <v>44</v>
      </c>
      <c r="G33" s="42">
        <v>7</v>
      </c>
      <c r="H33" s="42">
        <v>32</v>
      </c>
      <c r="I33" s="42">
        <v>56</v>
      </c>
      <c r="J33" s="42">
        <v>540</v>
      </c>
      <c r="K33" s="43"/>
      <c r="L33" s="42">
        <v>22.27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0.54700000000000004</v>
      </c>
      <c r="G36" s="18">
        <f t="shared" ref="G36:J36" si="4">SUM(G27:G35)</f>
        <v>23</v>
      </c>
      <c r="H36" s="18">
        <f t="shared" si="4"/>
        <v>57</v>
      </c>
      <c r="I36" s="18">
        <f t="shared" si="4"/>
        <v>161</v>
      </c>
      <c r="J36" s="18">
        <f t="shared" si="4"/>
        <v>1506</v>
      </c>
      <c r="K36" s="24"/>
      <c r="L36" s="18">
        <v>77.62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3" t="s">
        <v>4</v>
      </c>
      <c r="D47" s="54"/>
      <c r="E47" s="30"/>
      <c r="F47" s="31">
        <f>F36+F46</f>
        <v>0.54700000000000004</v>
      </c>
      <c r="G47" s="31">
        <f t="shared" ref="G47:L47" si="6">G36+G46</f>
        <v>23</v>
      </c>
      <c r="H47" s="31">
        <f t="shared" si="6"/>
        <v>57</v>
      </c>
      <c r="I47" s="31">
        <f t="shared" si="6"/>
        <v>161</v>
      </c>
      <c r="J47" s="31">
        <f t="shared" si="6"/>
        <v>1506</v>
      </c>
      <c r="K47" s="31"/>
      <c r="L47" s="31">
        <f t="shared" si="6"/>
        <v>77.62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70</v>
      </c>
      <c r="F48" s="39">
        <v>7.8E-2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23.93</v>
      </c>
    </row>
    <row r="49" spans="1:12">
      <c r="A49" s="22"/>
      <c r="B49" s="14"/>
      <c r="C49" s="11"/>
      <c r="D49" s="6"/>
      <c r="E49" s="41" t="s">
        <v>71</v>
      </c>
      <c r="F49" s="42">
        <v>0.109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9.06</v>
      </c>
    </row>
    <row r="50" spans="1:12">
      <c r="A50" s="22"/>
      <c r="B50" s="14"/>
      <c r="C50" s="11"/>
      <c r="D50" s="7" t="s">
        <v>22</v>
      </c>
      <c r="E50" s="41" t="s">
        <v>48</v>
      </c>
      <c r="F50" s="42">
        <v>0.2</v>
      </c>
      <c r="G50" s="42"/>
      <c r="H50" s="42"/>
      <c r="I50" s="42">
        <v>10</v>
      </c>
      <c r="J50" s="42">
        <v>43</v>
      </c>
      <c r="K50" s="43">
        <v>261</v>
      </c>
      <c r="L50" s="42">
        <v>2.11</v>
      </c>
    </row>
    <row r="51" spans="1:12">
      <c r="A51" s="22"/>
      <c r="B51" s="14"/>
      <c r="C51" s="11"/>
      <c r="D51" s="7" t="s">
        <v>23</v>
      </c>
      <c r="E51" s="41" t="s">
        <v>56</v>
      </c>
      <c r="F51" s="42">
        <v>5.1999999999999998E-2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2.88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59</v>
      </c>
      <c r="F53" s="42" t="s">
        <v>72</v>
      </c>
      <c r="G53" s="42"/>
      <c r="H53" s="42"/>
      <c r="I53" s="42">
        <v>1</v>
      </c>
      <c r="J53" s="42">
        <v>8</v>
      </c>
      <c r="K53" s="43">
        <v>53</v>
      </c>
      <c r="L53" s="42">
        <v>8.59</v>
      </c>
    </row>
    <row r="54" spans="1:12">
      <c r="A54" s="22"/>
      <c r="B54" s="14"/>
      <c r="C54" s="11"/>
      <c r="D54" s="6"/>
      <c r="E54" s="41" t="s">
        <v>61</v>
      </c>
      <c r="F54" s="42" t="s">
        <v>64</v>
      </c>
      <c r="G54" s="42">
        <v>4</v>
      </c>
      <c r="H54" s="42">
        <v>31</v>
      </c>
      <c r="I54" s="42">
        <v>60</v>
      </c>
      <c r="J54" s="42"/>
      <c r="K54" s="43"/>
      <c r="L54" s="42">
        <v>9.0299999999999994</v>
      </c>
    </row>
    <row r="55" spans="1:12">
      <c r="A55" s="22"/>
      <c r="B55" s="14"/>
      <c r="C55" s="11"/>
      <c r="D55" s="6"/>
      <c r="E55" s="41" t="s">
        <v>57</v>
      </c>
      <c r="F55" s="42">
        <v>1.9E-2</v>
      </c>
      <c r="G55" s="42">
        <v>8</v>
      </c>
      <c r="H55" s="42">
        <v>25</v>
      </c>
      <c r="I55" s="42">
        <v>58</v>
      </c>
      <c r="J55" s="42"/>
      <c r="K55" s="43"/>
      <c r="L55" s="42">
        <v>19.55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0.45800000000000002</v>
      </c>
      <c r="G57" s="18">
        <f t="shared" ref="G57:H57" si="7">SUM(G48:G56)</f>
        <v>33</v>
      </c>
      <c r="H57" s="18">
        <f t="shared" si="7"/>
        <v>78</v>
      </c>
      <c r="I57" s="18">
        <v>182</v>
      </c>
      <c r="J57" s="18">
        <v>525</v>
      </c>
      <c r="K57" s="24"/>
      <c r="L57" s="18">
        <v>75.150000000000006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3" t="s">
        <v>4</v>
      </c>
      <c r="D68" s="54"/>
      <c r="E68" s="30"/>
      <c r="F68" s="31">
        <f>F57+F67</f>
        <v>0.45800000000000002</v>
      </c>
      <c r="G68" s="31">
        <f t="shared" ref="G68:J68" si="9">G57+G67</f>
        <v>33</v>
      </c>
      <c r="H68" s="31">
        <f t="shared" si="9"/>
        <v>78</v>
      </c>
      <c r="I68" s="31">
        <f t="shared" si="9"/>
        <v>182</v>
      </c>
      <c r="J68" s="31">
        <f t="shared" si="9"/>
        <v>525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38" t="s">
        <v>76</v>
      </c>
      <c r="F69" s="39">
        <v>0.2</v>
      </c>
      <c r="G69" s="39">
        <v>2</v>
      </c>
      <c r="H69" s="39">
        <v>5</v>
      </c>
      <c r="I69" s="39">
        <v>10</v>
      </c>
      <c r="J69" s="39">
        <v>121</v>
      </c>
      <c r="K69" s="40">
        <v>73</v>
      </c>
      <c r="L69" s="39">
        <v>9.6300000000000008</v>
      </c>
    </row>
    <row r="70" spans="1:13">
      <c r="A70" s="22"/>
      <c r="B70" s="14"/>
      <c r="C70" s="11"/>
      <c r="D70" s="6"/>
      <c r="E70" s="41" t="s">
        <v>53</v>
      </c>
      <c r="F70" s="42">
        <v>1.6E-2</v>
      </c>
      <c r="G70" s="42">
        <v>5</v>
      </c>
      <c r="H70" s="42">
        <v>8</v>
      </c>
      <c r="I70" s="42">
        <v>27</v>
      </c>
      <c r="J70" s="42">
        <v>298</v>
      </c>
      <c r="K70" s="43"/>
      <c r="L70" s="42">
        <v>5.24</v>
      </c>
    </row>
    <row r="71" spans="1:13">
      <c r="A71" s="22"/>
      <c r="B71" s="14"/>
      <c r="C71" s="11"/>
      <c r="D71" s="7" t="s">
        <v>22</v>
      </c>
      <c r="E71" s="41" t="s">
        <v>73</v>
      </c>
      <c r="F71" s="42">
        <v>0.2</v>
      </c>
      <c r="G71" s="42"/>
      <c r="H71" s="42"/>
      <c r="I71" s="42">
        <v>10</v>
      </c>
      <c r="J71" s="42">
        <v>43</v>
      </c>
      <c r="K71" s="43">
        <v>261</v>
      </c>
      <c r="L71" s="42">
        <v>2.65</v>
      </c>
    </row>
    <row r="72" spans="1:13">
      <c r="A72" s="22"/>
      <c r="B72" s="14"/>
      <c r="C72" s="11"/>
      <c r="D72" s="7" t="s">
        <v>23</v>
      </c>
      <c r="E72" s="41" t="s">
        <v>56</v>
      </c>
      <c r="F72" s="42">
        <v>5.2999999999999999E-2</v>
      </c>
      <c r="G72" s="42">
        <v>8</v>
      </c>
      <c r="H72" s="42">
        <v>1</v>
      </c>
      <c r="I72" s="42">
        <v>48</v>
      </c>
      <c r="J72" s="42">
        <v>80</v>
      </c>
      <c r="K72" s="43"/>
      <c r="L72" s="42">
        <v>2.95</v>
      </c>
    </row>
    <row r="73" spans="1:13">
      <c r="A73" s="22"/>
      <c r="B73" s="14"/>
      <c r="C73" s="11"/>
      <c r="D73" s="7" t="s">
        <v>24</v>
      </c>
      <c r="E73" s="41" t="s">
        <v>74</v>
      </c>
      <c r="F73" s="42">
        <v>0.13</v>
      </c>
      <c r="G73" s="42">
        <v>2</v>
      </c>
      <c r="H73" s="42">
        <v>1</v>
      </c>
      <c r="I73" s="42">
        <v>21</v>
      </c>
      <c r="J73" s="42">
        <v>96</v>
      </c>
      <c r="K73" s="43">
        <v>231</v>
      </c>
      <c r="L73" s="42">
        <v>30.77</v>
      </c>
    </row>
    <row r="74" spans="1:13">
      <c r="A74" s="22"/>
      <c r="B74" s="14"/>
      <c r="C74" s="11"/>
      <c r="D74" s="6"/>
      <c r="E74" s="41" t="s">
        <v>75</v>
      </c>
      <c r="F74" s="42">
        <v>7.0999999999999994E-2</v>
      </c>
      <c r="G74" s="42"/>
      <c r="H74" s="42">
        <v>2</v>
      </c>
      <c r="I74" s="42">
        <v>1</v>
      </c>
      <c r="J74" s="42">
        <v>5</v>
      </c>
      <c r="K74" s="43">
        <v>54</v>
      </c>
      <c r="L74" s="42">
        <v>14.17</v>
      </c>
    </row>
    <row r="75" spans="1:13">
      <c r="A75" s="22"/>
      <c r="B75" s="14"/>
      <c r="C75" s="11"/>
      <c r="D75" s="6"/>
      <c r="E75" s="41" t="s">
        <v>65</v>
      </c>
      <c r="F75" s="42">
        <v>1.7000000000000001E-2</v>
      </c>
      <c r="G75" s="42">
        <v>3</v>
      </c>
      <c r="H75" s="42">
        <v>8</v>
      </c>
      <c r="I75" s="42">
        <v>86</v>
      </c>
      <c r="J75" s="42"/>
      <c r="K75" s="43"/>
      <c r="L75" s="42">
        <v>7.35</v>
      </c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0.68699999999999994</v>
      </c>
      <c r="G78" s="18">
        <f t="shared" ref="G78:L78" si="10">SUM(G69:G77)</f>
        <v>20</v>
      </c>
      <c r="H78" s="18">
        <f t="shared" si="10"/>
        <v>25</v>
      </c>
      <c r="I78" s="18">
        <f t="shared" si="10"/>
        <v>203</v>
      </c>
      <c r="J78" s="18">
        <f t="shared" si="10"/>
        <v>643</v>
      </c>
      <c r="K78" s="24"/>
      <c r="L78" s="18">
        <f t="shared" si="10"/>
        <v>72.759999999999991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>
        <v>22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3" t="s">
        <v>4</v>
      </c>
      <c r="D89" s="54"/>
      <c r="E89" s="30"/>
      <c r="F89" s="31">
        <f>F78+F88</f>
        <v>0.68699999999999994</v>
      </c>
      <c r="G89" s="31">
        <f t="shared" ref="G89:L89" si="12">G78+G88</f>
        <v>20</v>
      </c>
      <c r="H89" s="31">
        <f t="shared" si="12"/>
        <v>25</v>
      </c>
      <c r="I89" s="31">
        <f t="shared" si="12"/>
        <v>203</v>
      </c>
      <c r="J89" s="31">
        <f t="shared" si="12"/>
        <v>643</v>
      </c>
      <c r="K89" s="31"/>
      <c r="L89" s="31">
        <f t="shared" si="12"/>
        <v>72.759999999999991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78</v>
      </c>
      <c r="F90" s="39">
        <v>0.2</v>
      </c>
      <c r="G90" s="39">
        <v>5</v>
      </c>
      <c r="H90" s="39">
        <v>3</v>
      </c>
      <c r="I90" s="39">
        <v>22</v>
      </c>
      <c r="J90" s="39">
        <v>131</v>
      </c>
      <c r="K90" s="40">
        <v>78</v>
      </c>
      <c r="L90" s="39">
        <v>15.55</v>
      </c>
    </row>
    <row r="91" spans="1:12">
      <c r="A91" s="22"/>
      <c r="B91" s="14"/>
      <c r="C91" s="11"/>
      <c r="D91" s="6"/>
      <c r="E91" s="41" t="s">
        <v>58</v>
      </c>
      <c r="F91" s="42">
        <v>5.7000000000000002E-2</v>
      </c>
      <c r="G91" s="42">
        <v>14</v>
      </c>
      <c r="H91" s="42">
        <v>1</v>
      </c>
      <c r="I91" s="42"/>
      <c r="J91" s="42">
        <v>75</v>
      </c>
      <c r="K91" s="43">
        <v>532</v>
      </c>
      <c r="L91" s="42">
        <v>24.86</v>
      </c>
    </row>
    <row r="92" spans="1:12">
      <c r="A92" s="22"/>
      <c r="B92" s="14"/>
      <c r="C92" s="11"/>
      <c r="D92" s="7" t="s">
        <v>22</v>
      </c>
      <c r="E92" s="41" t="s">
        <v>77</v>
      </c>
      <c r="F92" s="42">
        <v>0.2</v>
      </c>
      <c r="G92" s="42"/>
      <c r="H92" s="42"/>
      <c r="I92" s="42">
        <v>24</v>
      </c>
      <c r="J92" s="42">
        <v>103</v>
      </c>
      <c r="K92" s="43">
        <v>242</v>
      </c>
      <c r="L92" s="42">
        <v>7.57</v>
      </c>
    </row>
    <row r="93" spans="1:12">
      <c r="A93" s="22"/>
      <c r="B93" s="14"/>
      <c r="C93" s="11"/>
      <c r="D93" s="7" t="s">
        <v>23</v>
      </c>
      <c r="E93" s="41" t="s">
        <v>56</v>
      </c>
      <c r="F93" s="42">
        <v>6.0999999999999999E-2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3.36</v>
      </c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 t="s">
        <v>75</v>
      </c>
      <c r="F95" s="42">
        <v>0.108</v>
      </c>
      <c r="G95" s="42"/>
      <c r="H95" s="42">
        <v>2</v>
      </c>
      <c r="I95" s="42">
        <v>1</v>
      </c>
      <c r="J95" s="42">
        <v>5</v>
      </c>
      <c r="K95" s="43">
        <v>54</v>
      </c>
      <c r="L95" s="42">
        <v>21.49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0.626</v>
      </c>
      <c r="G99" s="18">
        <f t="shared" ref="G99:L99" si="13">SUM(G90:G98)</f>
        <v>23</v>
      </c>
      <c r="H99" s="18">
        <f t="shared" si="13"/>
        <v>7</v>
      </c>
      <c r="I99" s="18">
        <f t="shared" si="13"/>
        <v>71</v>
      </c>
      <c r="J99" s="18">
        <f t="shared" si="13"/>
        <v>447</v>
      </c>
      <c r="K99" s="24"/>
      <c r="L99" s="18">
        <f t="shared" si="13"/>
        <v>72.83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3" t="s">
        <v>4</v>
      </c>
      <c r="D110" s="54"/>
      <c r="E110" s="30"/>
      <c r="F110" s="31">
        <f>F99+F109</f>
        <v>0.626</v>
      </c>
      <c r="G110" s="31">
        <f t="shared" ref="G110:L110" si="15">G99+G109</f>
        <v>23</v>
      </c>
      <c r="H110" s="31">
        <f t="shared" si="15"/>
        <v>7</v>
      </c>
      <c r="I110" s="31">
        <f t="shared" si="15"/>
        <v>71</v>
      </c>
      <c r="J110" s="31">
        <f t="shared" si="15"/>
        <v>447</v>
      </c>
      <c r="K110" s="31"/>
      <c r="L110" s="31">
        <f t="shared" si="15"/>
        <v>72.83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79</v>
      </c>
      <c r="F111" s="39">
        <v>4.8000000000000001E-2</v>
      </c>
      <c r="G111" s="39">
        <v>5</v>
      </c>
      <c r="H111" s="39">
        <v>9</v>
      </c>
      <c r="I111" s="39">
        <v>30</v>
      </c>
      <c r="J111" s="39">
        <v>213</v>
      </c>
      <c r="K111" s="40">
        <v>137</v>
      </c>
      <c r="L111" s="39">
        <v>10.45</v>
      </c>
    </row>
    <row r="112" spans="1:12">
      <c r="A112" s="22"/>
      <c r="B112" s="14"/>
      <c r="C112" s="11"/>
      <c r="D112" s="6"/>
      <c r="E112" s="41" t="s">
        <v>52</v>
      </c>
      <c r="F112" s="42">
        <v>0.05</v>
      </c>
      <c r="G112" s="42">
        <v>15</v>
      </c>
      <c r="H112" s="42">
        <v>17</v>
      </c>
      <c r="I112" s="42"/>
      <c r="J112" s="42">
        <v>213</v>
      </c>
      <c r="K112" s="43"/>
      <c r="L112" s="42">
        <v>35.950000000000003</v>
      </c>
    </row>
    <row r="113" spans="1:12">
      <c r="A113" s="22"/>
      <c r="B113" s="14"/>
      <c r="C113" s="11"/>
      <c r="D113" s="7" t="s">
        <v>22</v>
      </c>
      <c r="E113" s="41" t="s">
        <v>48</v>
      </c>
      <c r="F113" s="42">
        <v>0.2</v>
      </c>
      <c r="G113" s="42"/>
      <c r="H113" s="42"/>
      <c r="I113" s="42">
        <v>10</v>
      </c>
      <c r="J113" s="42">
        <v>43</v>
      </c>
      <c r="K113" s="43">
        <v>261</v>
      </c>
      <c r="L113" s="42">
        <v>2.11</v>
      </c>
    </row>
    <row r="114" spans="1:12">
      <c r="A114" s="22"/>
      <c r="B114" s="14"/>
      <c r="C114" s="11"/>
      <c r="D114" s="7" t="s">
        <v>23</v>
      </c>
      <c r="E114" s="41" t="s">
        <v>56</v>
      </c>
      <c r="F114" s="42" t="s">
        <v>45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2.88</v>
      </c>
    </row>
    <row r="115" spans="1:12">
      <c r="A115" s="22"/>
      <c r="B115" s="14"/>
      <c r="C115" s="11"/>
      <c r="D115" s="7" t="s">
        <v>24</v>
      </c>
      <c r="E115" s="41" t="s">
        <v>74</v>
      </c>
      <c r="F115" s="42">
        <v>0.126</v>
      </c>
      <c r="G115" s="42">
        <v>2</v>
      </c>
      <c r="H115" s="42">
        <v>1</v>
      </c>
      <c r="I115" s="42">
        <v>21</v>
      </c>
      <c r="J115" s="42">
        <v>96</v>
      </c>
      <c r="K115" s="43">
        <v>231</v>
      </c>
      <c r="L115" s="42">
        <v>29.75</v>
      </c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0.42400000000000004</v>
      </c>
      <c r="G120" s="18">
        <f t="shared" ref="G120:I120" si="16">SUM(G111:G119)</f>
        <v>26</v>
      </c>
      <c r="H120" s="18">
        <f t="shared" si="16"/>
        <v>28</v>
      </c>
      <c r="I120" s="18">
        <f t="shared" si="16"/>
        <v>85</v>
      </c>
      <c r="J120" s="18">
        <v>980</v>
      </c>
      <c r="K120" s="24"/>
      <c r="L120" s="18">
        <f t="shared" ref="L120" si="17">SUM(L111:L119)</f>
        <v>81.140000000000015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3" t="s">
        <v>4</v>
      </c>
      <c r="D131" s="54"/>
      <c r="E131" s="30"/>
      <c r="F131" s="31">
        <f>F120+F130</f>
        <v>0.42400000000000004</v>
      </c>
      <c r="G131" s="31">
        <f t="shared" ref="G131:L131" si="20">G120+G130</f>
        <v>26</v>
      </c>
      <c r="H131" s="31">
        <f t="shared" si="20"/>
        <v>28</v>
      </c>
      <c r="I131" s="31">
        <f t="shared" si="20"/>
        <v>85</v>
      </c>
      <c r="J131" s="31">
        <f t="shared" si="20"/>
        <v>980</v>
      </c>
      <c r="K131" s="31"/>
      <c r="L131" s="31">
        <f t="shared" si="20"/>
        <v>81.140000000000015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62</v>
      </c>
      <c r="F132" s="39">
        <v>4.3999999999999997E-2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>
        <v>11.67</v>
      </c>
    </row>
    <row r="133" spans="1:12">
      <c r="A133" s="13"/>
      <c r="B133" s="14"/>
      <c r="C133" s="11"/>
      <c r="D133" s="6"/>
      <c r="E133" s="41" t="s">
        <v>80</v>
      </c>
      <c r="F133" s="42">
        <v>5.5E-2</v>
      </c>
      <c r="G133" s="42">
        <v>14</v>
      </c>
      <c r="H133" s="42">
        <v>14</v>
      </c>
      <c r="I133" s="42">
        <v>2</v>
      </c>
      <c r="J133" s="42">
        <v>190</v>
      </c>
      <c r="K133" s="43">
        <v>175</v>
      </c>
      <c r="L133" s="42">
        <v>20.48</v>
      </c>
    </row>
    <row r="134" spans="1:12">
      <c r="A134" s="13"/>
      <c r="B134" s="14"/>
      <c r="C134" s="11"/>
      <c r="D134" s="7"/>
      <c r="E134" s="41" t="s">
        <v>81</v>
      </c>
      <c r="F134" s="42">
        <v>7.0999999999999994E-2</v>
      </c>
      <c r="G134" s="42">
        <v>3</v>
      </c>
      <c r="H134" s="42">
        <v>2</v>
      </c>
      <c r="I134" s="42">
        <v>4</v>
      </c>
      <c r="J134" s="42">
        <v>51</v>
      </c>
      <c r="K134" s="43"/>
      <c r="L134" s="42">
        <v>22.99</v>
      </c>
    </row>
    <row r="135" spans="1:12">
      <c r="A135" s="13"/>
      <c r="B135" s="14"/>
      <c r="C135" s="11"/>
      <c r="D135" s="7" t="s">
        <v>23</v>
      </c>
      <c r="E135" s="41" t="s">
        <v>56</v>
      </c>
      <c r="F135" s="42">
        <v>5.1999999999999998E-2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2.9</v>
      </c>
    </row>
    <row r="136" spans="1:12">
      <c r="A136" s="13"/>
      <c r="B136" s="14"/>
      <c r="C136" s="11"/>
      <c r="D136" s="7" t="s">
        <v>24</v>
      </c>
      <c r="E136" s="41" t="s">
        <v>82</v>
      </c>
      <c r="F136" s="42">
        <v>0.11</v>
      </c>
      <c r="G136" s="42">
        <v>0.4</v>
      </c>
      <c r="H136" s="42"/>
      <c r="I136" s="42">
        <v>11</v>
      </c>
      <c r="J136" s="42">
        <v>63</v>
      </c>
      <c r="K136" s="43"/>
      <c r="L136" s="42">
        <v>36.340000000000003</v>
      </c>
    </row>
    <row r="137" spans="1:12">
      <c r="A137" s="13"/>
      <c r="B137" s="14"/>
      <c r="C137" s="11"/>
      <c r="D137" s="6" t="s">
        <v>63</v>
      </c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0.33199999999999996</v>
      </c>
      <c r="G141" s="18">
        <f t="shared" ref="G141:J141" si="21">SUM(G132:G140)</f>
        <v>30.4</v>
      </c>
      <c r="H141" s="18">
        <f t="shared" si="21"/>
        <v>23</v>
      </c>
      <c r="I141" s="18">
        <f t="shared" si="21"/>
        <v>80</v>
      </c>
      <c r="J141" s="18">
        <f t="shared" si="21"/>
        <v>680</v>
      </c>
      <c r="K141" s="24"/>
      <c r="L141" s="18">
        <f t="shared" ref="L141" si="22">SUM(L132:L140)</f>
        <v>94.38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3" t="s">
        <v>4</v>
      </c>
      <c r="D152" s="54"/>
      <c r="E152" s="30"/>
      <c r="F152" s="31">
        <f>F141+F151</f>
        <v>0.33199999999999996</v>
      </c>
      <c r="G152" s="31">
        <f t="shared" ref="G152:L152" si="25">G141+G151</f>
        <v>30.4</v>
      </c>
      <c r="H152" s="31">
        <f t="shared" si="25"/>
        <v>23</v>
      </c>
      <c r="I152" s="31">
        <f t="shared" si="25"/>
        <v>80</v>
      </c>
      <c r="J152" s="31">
        <f t="shared" si="25"/>
        <v>680</v>
      </c>
      <c r="K152" s="31"/>
      <c r="L152" s="31">
        <f t="shared" si="25"/>
        <v>94.38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83</v>
      </c>
      <c r="F153" s="39">
        <v>3.9E-2</v>
      </c>
      <c r="G153" s="39">
        <v>2</v>
      </c>
      <c r="H153" s="39">
        <v>5</v>
      </c>
      <c r="I153" s="39">
        <v>10</v>
      </c>
      <c r="J153" s="39">
        <v>121</v>
      </c>
      <c r="K153" s="40">
        <v>73</v>
      </c>
      <c r="L153" s="42">
        <v>8.25</v>
      </c>
    </row>
    <row r="154" spans="1:12">
      <c r="A154" s="22"/>
      <c r="B154" s="14"/>
      <c r="C154" s="11"/>
      <c r="D154" s="6"/>
      <c r="E154" s="41" t="s">
        <v>52</v>
      </c>
      <c r="F154" s="42">
        <v>0.05</v>
      </c>
      <c r="G154" s="42">
        <v>15</v>
      </c>
      <c r="H154" s="42">
        <v>17</v>
      </c>
      <c r="I154" s="42"/>
      <c r="J154" s="42">
        <v>213</v>
      </c>
      <c r="K154" s="43"/>
      <c r="L154" s="42">
        <v>36.11</v>
      </c>
    </row>
    <row r="155" spans="1:12">
      <c r="A155" s="22"/>
      <c r="B155" s="14"/>
      <c r="C155" s="11"/>
      <c r="D155" s="7" t="s">
        <v>22</v>
      </c>
      <c r="E155" s="41" t="s">
        <v>48</v>
      </c>
      <c r="F155" s="42">
        <v>0.2</v>
      </c>
      <c r="G155" s="42"/>
      <c r="H155" s="42"/>
      <c r="I155" s="42">
        <v>10</v>
      </c>
      <c r="J155" s="42">
        <v>43</v>
      </c>
      <c r="K155" s="43">
        <v>261</v>
      </c>
      <c r="L155" s="42">
        <v>2.12</v>
      </c>
    </row>
    <row r="156" spans="1:12">
      <c r="A156" s="22"/>
      <c r="B156" s="14"/>
      <c r="C156" s="11"/>
      <c r="D156" s="7" t="s">
        <v>23</v>
      </c>
      <c r="E156" s="41" t="s">
        <v>69</v>
      </c>
      <c r="F156" s="42">
        <v>5.1999999999999998E-2</v>
      </c>
      <c r="G156" s="42">
        <v>5</v>
      </c>
      <c r="H156" s="42">
        <v>4</v>
      </c>
      <c r="I156" s="42">
        <v>8</v>
      </c>
      <c r="J156" s="42">
        <v>347</v>
      </c>
      <c r="K156" s="43"/>
      <c r="L156" s="42">
        <v>12.1</v>
      </c>
    </row>
    <row r="157" spans="1:12">
      <c r="A157" s="22"/>
      <c r="B157" s="14"/>
      <c r="C157" s="11"/>
      <c r="D157" s="7" t="s">
        <v>24</v>
      </c>
      <c r="E157" s="41" t="s">
        <v>84</v>
      </c>
      <c r="F157" s="42" t="s">
        <v>85</v>
      </c>
      <c r="G157" s="42">
        <v>0.81</v>
      </c>
      <c r="H157" s="42">
        <v>0.31</v>
      </c>
      <c r="I157" s="42">
        <v>13</v>
      </c>
      <c r="J157" s="42"/>
      <c r="K157" s="43"/>
      <c r="L157" s="42">
        <v>10.08</v>
      </c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22.81</v>
      </c>
      <c r="H162" s="18">
        <f t="shared" si="26"/>
        <v>26.31</v>
      </c>
      <c r="I162" s="18">
        <f t="shared" si="26"/>
        <v>41</v>
      </c>
      <c r="J162" s="18">
        <v>724</v>
      </c>
      <c r="K162" s="24"/>
      <c r="L162" s="18">
        <f t="shared" ref="L162" si="27">SUM(L153:L161)</f>
        <v>68.66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3" t="s">
        <v>4</v>
      </c>
      <c r="D173" s="54"/>
      <c r="E173" s="30"/>
      <c r="F173" s="31">
        <f>F162+F172</f>
        <v>1.21</v>
      </c>
      <c r="G173" s="31">
        <f t="shared" ref="G173:L173" si="30">G162+G172</f>
        <v>22.81</v>
      </c>
      <c r="H173" s="31">
        <f t="shared" si="30"/>
        <v>26.31</v>
      </c>
      <c r="I173" s="31">
        <f t="shared" si="30"/>
        <v>41</v>
      </c>
      <c r="J173" s="31">
        <f t="shared" si="30"/>
        <v>724</v>
      </c>
      <c r="K173" s="31"/>
      <c r="L173" s="31">
        <f t="shared" si="30"/>
        <v>68.66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 t="s">
        <v>86</v>
      </c>
      <c r="F174" s="39">
        <v>0.13100000000000001</v>
      </c>
      <c r="G174" s="39">
        <v>19</v>
      </c>
      <c r="H174" s="39">
        <v>19</v>
      </c>
      <c r="I174" s="39">
        <v>28</v>
      </c>
      <c r="J174" s="39">
        <v>275</v>
      </c>
      <c r="K174" s="40">
        <v>199</v>
      </c>
      <c r="L174" s="39">
        <v>34.869999999999997</v>
      </c>
    </row>
    <row r="175" spans="1:12">
      <c r="A175" s="22"/>
      <c r="B175" s="14"/>
      <c r="C175" s="11"/>
      <c r="D175" s="6"/>
      <c r="E175" s="41" t="s">
        <v>81</v>
      </c>
      <c r="F175" s="42">
        <v>7.0000000000000007E-2</v>
      </c>
      <c r="G175" s="42">
        <v>3</v>
      </c>
      <c r="H175" s="42">
        <v>2</v>
      </c>
      <c r="I175" s="42">
        <v>4</v>
      </c>
      <c r="J175" s="42">
        <v>51</v>
      </c>
      <c r="K175" s="43"/>
      <c r="L175" s="42">
        <v>9.19</v>
      </c>
    </row>
    <row r="176" spans="1:12">
      <c r="A176" s="22"/>
      <c r="B176" s="14"/>
      <c r="C176" s="11"/>
      <c r="D176" s="7" t="s">
        <v>47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56</v>
      </c>
      <c r="F177" s="42">
        <v>5.1999999999999998E-2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42">
        <v>2.88</v>
      </c>
    </row>
    <row r="178" spans="1:12">
      <c r="A178" s="22"/>
      <c r="B178" s="14"/>
      <c r="C178" s="11"/>
      <c r="D178" s="7" t="s">
        <v>24</v>
      </c>
      <c r="E178" s="41" t="s">
        <v>84</v>
      </c>
      <c r="F178" s="42">
        <v>0.13100000000000001</v>
      </c>
      <c r="G178" s="42">
        <v>0.81</v>
      </c>
      <c r="H178" s="42">
        <v>0.31</v>
      </c>
      <c r="I178" s="42">
        <v>13</v>
      </c>
      <c r="J178" s="42"/>
      <c r="K178" s="43"/>
      <c r="L178" s="42">
        <v>15.06</v>
      </c>
    </row>
    <row r="179" spans="1:12">
      <c r="A179" s="22"/>
      <c r="B179" s="14"/>
      <c r="C179" s="11"/>
      <c r="D179" s="6"/>
      <c r="E179" s="41" t="s">
        <v>87</v>
      </c>
      <c r="F179" s="42">
        <v>0.05</v>
      </c>
      <c r="G179" s="42"/>
      <c r="H179" s="42">
        <v>3</v>
      </c>
      <c r="I179" s="42">
        <v>5</v>
      </c>
      <c r="J179" s="42">
        <v>56</v>
      </c>
      <c r="K179" s="43">
        <v>33</v>
      </c>
      <c r="L179" s="42">
        <v>5.25</v>
      </c>
    </row>
    <row r="180" spans="1:12">
      <c r="A180" s="22"/>
      <c r="B180" s="14"/>
      <c r="C180" s="11"/>
      <c r="D180" s="6"/>
      <c r="E180" s="41" t="s">
        <v>60</v>
      </c>
      <c r="F180" s="42">
        <v>4.1000000000000002E-2</v>
      </c>
      <c r="G180" s="42">
        <v>5</v>
      </c>
      <c r="H180" s="42">
        <v>13</v>
      </c>
      <c r="I180" s="42">
        <v>61</v>
      </c>
      <c r="J180" s="42">
        <v>381</v>
      </c>
      <c r="K180" s="43"/>
      <c r="L180" s="42">
        <v>17.18</v>
      </c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0.47499999999999998</v>
      </c>
      <c r="G183" s="18">
        <f t="shared" ref="G183:J183" si="31">SUM(G174:G182)</f>
        <v>31.81</v>
      </c>
      <c r="H183" s="18">
        <f t="shared" si="31"/>
        <v>38.31</v>
      </c>
      <c r="I183" s="18">
        <f t="shared" si="31"/>
        <v>135</v>
      </c>
      <c r="J183" s="18">
        <f t="shared" si="31"/>
        <v>896</v>
      </c>
      <c r="K183" s="24">
        <v>232</v>
      </c>
      <c r="L183" s="18">
        <f t="shared" ref="L183" si="32">SUM(L174:L182)</f>
        <v>84.43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3" t="s">
        <v>4</v>
      </c>
      <c r="D194" s="54"/>
      <c r="E194" s="30"/>
      <c r="F194" s="31">
        <f>F183+F193</f>
        <v>0.47499999999999998</v>
      </c>
      <c r="G194" s="31">
        <f t="shared" ref="G194:L194" si="35">G183+G193</f>
        <v>31.81</v>
      </c>
      <c r="H194" s="31">
        <f t="shared" si="35"/>
        <v>38.31</v>
      </c>
      <c r="I194" s="31">
        <f t="shared" si="35"/>
        <v>135</v>
      </c>
      <c r="J194" s="31">
        <f t="shared" si="35"/>
        <v>896</v>
      </c>
      <c r="K194" s="31"/>
      <c r="L194" s="31">
        <f t="shared" si="35"/>
        <v>84.43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 t="s">
        <v>88</v>
      </c>
      <c r="F195" s="39" t="s">
        <v>99</v>
      </c>
      <c r="G195" s="39">
        <v>5</v>
      </c>
      <c r="H195" s="39">
        <v>6</v>
      </c>
      <c r="I195" s="39">
        <v>24</v>
      </c>
      <c r="J195" s="39">
        <v>172</v>
      </c>
      <c r="K195" s="40">
        <v>117</v>
      </c>
      <c r="L195" s="52" t="s">
        <v>90</v>
      </c>
    </row>
    <row r="196" spans="1:12">
      <c r="A196" s="22"/>
      <c r="B196" s="14"/>
      <c r="C196" s="11"/>
      <c r="D196" s="6"/>
      <c r="E196" s="41" t="s">
        <v>89</v>
      </c>
      <c r="F196" s="42" t="s">
        <v>43</v>
      </c>
      <c r="G196" s="42">
        <v>5</v>
      </c>
      <c r="H196" s="42">
        <v>5</v>
      </c>
      <c r="I196" s="42"/>
      <c r="J196" s="42">
        <v>63</v>
      </c>
      <c r="K196" s="43">
        <v>143</v>
      </c>
      <c r="L196" s="51" t="s">
        <v>91</v>
      </c>
    </row>
    <row r="197" spans="1:12">
      <c r="A197" s="22"/>
      <c r="B197" s="14"/>
      <c r="C197" s="11"/>
      <c r="D197" s="7" t="s">
        <v>22</v>
      </c>
      <c r="E197" s="41" t="s">
        <v>48</v>
      </c>
      <c r="F197" s="42" t="s">
        <v>99</v>
      </c>
      <c r="G197" s="42"/>
      <c r="H197" s="42"/>
      <c r="I197" s="42">
        <v>10</v>
      </c>
      <c r="J197" s="42">
        <v>43</v>
      </c>
      <c r="K197" s="43">
        <v>261</v>
      </c>
      <c r="L197" s="51" t="s">
        <v>92</v>
      </c>
    </row>
    <row r="198" spans="1:12" ht="26.4">
      <c r="A198" s="22"/>
      <c r="B198" s="14"/>
      <c r="C198" s="11"/>
      <c r="D198" s="7" t="s">
        <v>23</v>
      </c>
      <c r="E198" s="41" t="s">
        <v>56</v>
      </c>
      <c r="F198" s="42" t="s">
        <v>100</v>
      </c>
      <c r="G198" s="42">
        <v>4</v>
      </c>
      <c r="H198" s="42">
        <v>1</v>
      </c>
      <c r="I198" s="42">
        <v>24</v>
      </c>
      <c r="J198" s="42">
        <v>133</v>
      </c>
      <c r="K198" s="43"/>
      <c r="L198" s="51" t="s">
        <v>93</v>
      </c>
    </row>
    <row r="199" spans="1:12">
      <c r="A199" s="22"/>
      <c r="B199" s="14"/>
      <c r="C199" s="11"/>
      <c r="D199" s="7" t="s">
        <v>24</v>
      </c>
      <c r="E199" s="41" t="s">
        <v>82</v>
      </c>
      <c r="F199" s="42">
        <v>0.109</v>
      </c>
      <c r="G199" s="42">
        <v>0.4</v>
      </c>
      <c r="H199" s="42">
        <v>0.3</v>
      </c>
      <c r="I199" s="42">
        <v>10</v>
      </c>
      <c r="J199" s="42">
        <v>47</v>
      </c>
      <c r="K199" s="43">
        <v>338</v>
      </c>
      <c r="L199" s="51" t="s">
        <v>94</v>
      </c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0.109</v>
      </c>
      <c r="G204" s="18">
        <f t="shared" ref="G204:J204" si="36">SUM(G195:G203)</f>
        <v>14.4</v>
      </c>
      <c r="H204" s="18">
        <f t="shared" si="36"/>
        <v>12.3</v>
      </c>
      <c r="I204" s="18">
        <f t="shared" si="36"/>
        <v>68</v>
      </c>
      <c r="J204" s="18">
        <f t="shared" si="36"/>
        <v>458</v>
      </c>
      <c r="K204" s="24"/>
      <c r="L204" s="18">
        <v>78.78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3" t="s">
        <v>4</v>
      </c>
      <c r="D215" s="54"/>
      <c r="E215" s="30"/>
      <c r="F215" s="31">
        <f>F204+F214</f>
        <v>0.109</v>
      </c>
      <c r="G215" s="31">
        <f t="shared" ref="G215:L215" si="39">G204+G214</f>
        <v>14.4</v>
      </c>
      <c r="H215" s="31">
        <f t="shared" si="39"/>
        <v>12.3</v>
      </c>
      <c r="I215" s="31">
        <f t="shared" si="39"/>
        <v>68</v>
      </c>
      <c r="J215" s="31">
        <f t="shared" si="39"/>
        <v>458</v>
      </c>
      <c r="K215" s="31"/>
      <c r="L215" s="31">
        <f t="shared" si="39"/>
        <v>78.78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 t="s">
        <v>95</v>
      </c>
      <c r="F216" s="39" t="s">
        <v>99</v>
      </c>
      <c r="G216" s="39">
        <v>3</v>
      </c>
      <c r="H216" s="39">
        <v>5</v>
      </c>
      <c r="I216" s="39">
        <v>8</v>
      </c>
      <c r="J216" s="39">
        <v>94</v>
      </c>
      <c r="K216" s="40">
        <v>62</v>
      </c>
      <c r="L216" s="39">
        <v>15.32</v>
      </c>
    </row>
    <row r="217" spans="1:12">
      <c r="A217" s="22"/>
      <c r="B217" s="14"/>
      <c r="C217" s="11"/>
      <c r="D217" s="6"/>
      <c r="E217" s="41" t="s">
        <v>58</v>
      </c>
      <c r="F217" s="42" t="s">
        <v>101</v>
      </c>
      <c r="G217" s="42">
        <v>14</v>
      </c>
      <c r="H217" s="42">
        <v>1</v>
      </c>
      <c r="I217" s="42">
        <v>0.28000000000000003</v>
      </c>
      <c r="J217" s="42">
        <v>75</v>
      </c>
      <c r="K217" s="43">
        <v>532</v>
      </c>
      <c r="L217" s="42">
        <v>18.239999999999998</v>
      </c>
    </row>
    <row r="218" spans="1:12">
      <c r="A218" s="22"/>
      <c r="B218" s="14"/>
      <c r="C218" s="11"/>
      <c r="D218" s="7" t="s">
        <v>50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 t="s">
        <v>56</v>
      </c>
      <c r="F219" s="42" t="s">
        <v>102</v>
      </c>
      <c r="G219" s="42">
        <v>4</v>
      </c>
      <c r="H219" s="42">
        <v>1</v>
      </c>
      <c r="I219" s="42">
        <v>24</v>
      </c>
      <c r="J219" s="42">
        <v>133</v>
      </c>
      <c r="K219" s="43"/>
      <c r="L219" s="42">
        <v>3</v>
      </c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 t="s">
        <v>75</v>
      </c>
      <c r="F221" s="42">
        <v>0.109</v>
      </c>
      <c r="G221" s="42"/>
      <c r="H221" s="42">
        <v>2</v>
      </c>
      <c r="I221" s="42">
        <v>1</v>
      </c>
      <c r="J221" s="42">
        <v>5</v>
      </c>
      <c r="K221" s="43">
        <v>64</v>
      </c>
      <c r="L221" s="42">
        <v>22.65</v>
      </c>
    </row>
    <row r="222" spans="1:12">
      <c r="A222" s="22"/>
      <c r="B222" s="14"/>
      <c r="C222" s="11"/>
      <c r="D222" s="6"/>
      <c r="E222" s="41" t="s">
        <v>81</v>
      </c>
      <c r="F222" s="42" t="s">
        <v>103</v>
      </c>
      <c r="G222" s="42">
        <v>3</v>
      </c>
      <c r="H222" s="42">
        <v>2</v>
      </c>
      <c r="I222" s="42">
        <v>4</v>
      </c>
      <c r="J222" s="42">
        <v>51</v>
      </c>
      <c r="K222" s="43"/>
      <c r="L222" s="42">
        <v>9.92</v>
      </c>
    </row>
    <row r="223" spans="1:12">
      <c r="A223" s="22"/>
      <c r="B223" s="14"/>
      <c r="C223" s="11"/>
      <c r="D223" s="6"/>
      <c r="E223" s="41" t="s">
        <v>104</v>
      </c>
      <c r="F223" s="42" t="s">
        <v>105</v>
      </c>
      <c r="G223" s="42">
        <v>7</v>
      </c>
      <c r="H223" s="42">
        <v>18</v>
      </c>
      <c r="I223" s="42">
        <v>66</v>
      </c>
      <c r="J223" s="42">
        <v>466</v>
      </c>
      <c r="K223" s="43"/>
      <c r="L223" s="42">
        <v>5.52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0.109</v>
      </c>
      <c r="G225" s="18">
        <f t="shared" ref="G225:J225" si="40">SUM(G216:G224)</f>
        <v>31</v>
      </c>
      <c r="H225" s="18">
        <f t="shared" si="40"/>
        <v>29</v>
      </c>
      <c r="I225" s="18">
        <f t="shared" si="40"/>
        <v>103.28</v>
      </c>
      <c r="J225" s="18">
        <f t="shared" si="40"/>
        <v>824</v>
      </c>
      <c r="K225" s="24"/>
      <c r="L225" s="18">
        <v>74.650000000000006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3" t="s">
        <v>4</v>
      </c>
      <c r="D236" s="54"/>
      <c r="E236" s="30"/>
      <c r="F236" s="31">
        <f>F225+F235</f>
        <v>0.109</v>
      </c>
      <c r="G236" s="31">
        <f t="shared" ref="G236:J236" si="43">G225+G235</f>
        <v>31</v>
      </c>
      <c r="H236" s="31">
        <f t="shared" si="43"/>
        <v>29</v>
      </c>
      <c r="I236" s="31">
        <f t="shared" si="43"/>
        <v>103.28</v>
      </c>
      <c r="J236" s="31">
        <f t="shared" si="43"/>
        <v>824</v>
      </c>
      <c r="K236" s="31"/>
      <c r="L236" s="31">
        <f t="shared" ref="L236" si="44">L225+L235</f>
        <v>74.650000000000006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 t="s">
        <v>96</v>
      </c>
      <c r="F237" s="39" t="s">
        <v>99</v>
      </c>
      <c r="G237" s="39">
        <v>6</v>
      </c>
      <c r="H237" s="39">
        <v>8</v>
      </c>
      <c r="I237" s="39">
        <v>29</v>
      </c>
      <c r="J237" s="39">
        <v>220</v>
      </c>
      <c r="K237" s="40">
        <v>116</v>
      </c>
      <c r="L237" s="39">
        <v>16.510000000000002</v>
      </c>
    </row>
    <row r="238" spans="1:12">
      <c r="A238" s="22"/>
      <c r="B238" s="14"/>
      <c r="C238" s="11"/>
      <c r="D238" s="6"/>
      <c r="E238" s="41" t="s">
        <v>97</v>
      </c>
      <c r="F238" s="42" t="s">
        <v>43</v>
      </c>
      <c r="G238" s="42">
        <v>5</v>
      </c>
      <c r="H238" s="42">
        <v>5</v>
      </c>
      <c r="I238" s="42"/>
      <c r="J238" s="42">
        <v>63</v>
      </c>
      <c r="K238" s="43">
        <v>143</v>
      </c>
      <c r="L238" s="42">
        <v>15.89</v>
      </c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56</v>
      </c>
      <c r="F240" s="42" t="s">
        <v>106</v>
      </c>
      <c r="G240" s="42">
        <v>5</v>
      </c>
      <c r="H240" s="42">
        <v>4</v>
      </c>
      <c r="I240" s="42">
        <v>8</v>
      </c>
      <c r="J240" s="42">
        <v>347</v>
      </c>
      <c r="K240" s="43">
        <v>292</v>
      </c>
      <c r="L240" s="42">
        <v>3.04</v>
      </c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 t="s">
        <v>53</v>
      </c>
      <c r="F242" s="42" t="s">
        <v>107</v>
      </c>
      <c r="G242" s="42">
        <v>5</v>
      </c>
      <c r="H242" s="42">
        <v>8</v>
      </c>
      <c r="I242" s="42">
        <v>27</v>
      </c>
      <c r="J242" s="42">
        <v>298</v>
      </c>
      <c r="K242" s="43"/>
      <c r="L242" s="42">
        <v>5.51</v>
      </c>
    </row>
    <row r="243" spans="1:12">
      <c r="A243" s="22"/>
      <c r="B243" s="14"/>
      <c r="C243" s="11"/>
      <c r="D243" s="6"/>
      <c r="E243" s="41" t="s">
        <v>98</v>
      </c>
      <c r="F243" s="42" t="s">
        <v>108</v>
      </c>
      <c r="G243" s="42">
        <v>1</v>
      </c>
      <c r="H243" s="42"/>
      <c r="I243" s="42">
        <v>10</v>
      </c>
      <c r="J243" s="42">
        <v>52</v>
      </c>
      <c r="K243" s="43">
        <v>271</v>
      </c>
      <c r="L243" s="42">
        <v>23.1</v>
      </c>
    </row>
    <row r="244" spans="1:12">
      <c r="A244" s="22"/>
      <c r="B244" s="14"/>
      <c r="C244" s="11"/>
      <c r="D244" s="6"/>
      <c r="E244" s="41" t="s">
        <v>61</v>
      </c>
      <c r="F244" s="42" t="s">
        <v>64</v>
      </c>
      <c r="G244" s="42">
        <v>4</v>
      </c>
      <c r="H244" s="42">
        <v>31</v>
      </c>
      <c r="I244" s="42">
        <v>60</v>
      </c>
      <c r="J244" s="42">
        <v>535</v>
      </c>
      <c r="K244" s="43"/>
      <c r="L244" s="42">
        <v>6.99</v>
      </c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26</v>
      </c>
      <c r="H246" s="18">
        <f t="shared" si="45"/>
        <v>56</v>
      </c>
      <c r="I246" s="18">
        <f t="shared" si="45"/>
        <v>134</v>
      </c>
      <c r="J246" s="18">
        <f t="shared" si="45"/>
        <v>1515</v>
      </c>
      <c r="K246" s="24">
        <v>1054</v>
      </c>
      <c r="L246" s="18">
        <f t="shared" ref="L246" si="46">SUM(L237:L245)</f>
        <v>71.040000000000006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3" t="s">
        <v>4</v>
      </c>
      <c r="D257" s="54"/>
      <c r="E257" s="30"/>
      <c r="F257" s="31">
        <f>F246+F256</f>
        <v>0</v>
      </c>
      <c r="G257" s="31">
        <f t="shared" ref="G257:J257" si="49">G246+G256</f>
        <v>26</v>
      </c>
      <c r="H257" s="31">
        <f t="shared" si="49"/>
        <v>56</v>
      </c>
      <c r="I257" s="31">
        <f t="shared" si="49"/>
        <v>134</v>
      </c>
      <c r="J257" s="31">
        <f t="shared" si="49"/>
        <v>1515</v>
      </c>
      <c r="K257" s="31"/>
      <c r="L257" s="31">
        <f t="shared" ref="L257" si="50">L246+L256</f>
        <v>71.040000000000006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>
        <f>(F68+F89+F110+F131+F152+F173+F194+F215+F236+F257)/(IF(F68=0,0,1)+IF(F89=0,0,1)+IF(F110=0,0,1)+IF(F131=0,0,1)+IF(F152=0,0,1)+IF(F173=0,0,1)+IF(F194=0,0,1)+IF(F215=0,0,1)+IF(F236=0,0,1)+IF(F257=0,0,1))</f>
        <v>0.49222222222222217</v>
      </c>
      <c r="G258" s="33">
        <f t="shared" ref="G258:J258" si="51">(G68+G89+G110+G131+G152+G173+G194+G215+G236+G257)/(IF(G68=0,0,1)+IF(G89=0,0,1)+IF(G110=0,0,1)+IF(G131=0,0,1)+IF(G152=0,0,1)+IF(G173=0,0,1)+IF(G194=0,0,1)+IF(G215=0,0,1)+IF(G236=0,0,1)+IF(G257=0,0,1))</f>
        <v>25.842000000000002</v>
      </c>
      <c r="H258" s="33">
        <f t="shared" si="51"/>
        <v>32.292000000000002</v>
      </c>
      <c r="I258" s="33">
        <f t="shared" si="51"/>
        <v>110.22799999999999</v>
      </c>
      <c r="J258" s="33">
        <f t="shared" si="51"/>
        <v>769.2</v>
      </c>
      <c r="K258" s="33"/>
      <c r="L258" s="33">
        <f t="shared" ref="L258" si="52">(L68+L89+L110+L131+L152+L173+L194+L215+L236+L257)/(IF(L68=0,0,1)+IF(L89=0,0,1)+IF(L110=0,0,1)+IF(L131=0,0,1)+IF(L152=0,0,1)+IF(L173=0,0,1)+IF(L194=0,0,1)+IF(L215=0,0,1)+IF(L236=0,0,1)+IF(L257=0,0,1))</f>
        <v>77.63</v>
      </c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2024-01-22T07:12:07Z</dcterms:modified>
</cp:coreProperties>
</file>