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6" i="2"/>
  <c r="F257" s="1"/>
  <c r="G246"/>
  <c r="H246"/>
  <c r="I246"/>
  <c r="J246"/>
  <c r="J257" s="1"/>
  <c r="L246"/>
  <c r="A247"/>
  <c r="B247"/>
  <c r="F256"/>
  <c r="G256"/>
  <c r="H256"/>
  <c r="I256"/>
  <c r="J256"/>
  <c r="L256"/>
  <c r="A257"/>
  <c r="B257"/>
  <c r="F225"/>
  <c r="G225"/>
  <c r="H225"/>
  <c r="I225"/>
  <c r="J225"/>
  <c r="A226"/>
  <c r="B226"/>
  <c r="F235"/>
  <c r="G235"/>
  <c r="H235"/>
  <c r="I235"/>
  <c r="J235"/>
  <c r="L235"/>
  <c r="A236"/>
  <c r="B236"/>
  <c r="B215"/>
  <c r="A215"/>
  <c r="L214"/>
  <c r="L215" s="1"/>
  <c r="J214"/>
  <c r="I214"/>
  <c r="H214"/>
  <c r="G214"/>
  <c r="F214"/>
  <c r="B205"/>
  <c r="A205"/>
  <c r="J204"/>
  <c r="I204"/>
  <c r="I215" s="1"/>
  <c r="H204"/>
  <c r="H215" s="1"/>
  <c r="G204"/>
  <c r="G215" s="1"/>
  <c r="F204"/>
  <c r="F215" s="1"/>
  <c r="B194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F194" s="1"/>
  <c r="B173"/>
  <c r="A173"/>
  <c r="L172"/>
  <c r="J172"/>
  <c r="I172"/>
  <c r="H172"/>
  <c r="G172"/>
  <c r="F172"/>
  <c r="B163"/>
  <c r="A163"/>
  <c r="L162"/>
  <c r="L173" s="1"/>
  <c r="J173"/>
  <c r="I162"/>
  <c r="I173" s="1"/>
  <c r="H162"/>
  <c r="G162"/>
  <c r="G173" s="1"/>
  <c r="F173"/>
  <c r="B152"/>
  <c r="A152"/>
  <c r="L151"/>
  <c r="J151"/>
  <c r="I151"/>
  <c r="H151"/>
  <c r="G151"/>
  <c r="F151"/>
  <c r="B142"/>
  <c r="A142"/>
  <c r="L141"/>
  <c r="L152" s="1"/>
  <c r="J141"/>
  <c r="J152" s="1"/>
  <c r="I141"/>
  <c r="I152" s="1"/>
  <c r="H141"/>
  <c r="H152" s="1"/>
  <c r="G141"/>
  <c r="G152" s="1"/>
  <c r="F141"/>
  <c r="F152" s="1"/>
  <c r="B131"/>
  <c r="A131"/>
  <c r="L130"/>
  <c r="J130"/>
  <c r="I130"/>
  <c r="H130"/>
  <c r="G130"/>
  <c r="F130"/>
  <c r="B121"/>
  <c r="A121"/>
  <c r="L120"/>
  <c r="J131"/>
  <c r="I120"/>
  <c r="I131" s="1"/>
  <c r="H120"/>
  <c r="H131" s="1"/>
  <c r="G120"/>
  <c r="G131" s="1"/>
  <c r="F120"/>
  <c r="B110"/>
  <c r="A110"/>
  <c r="L109"/>
  <c r="J109"/>
  <c r="I109"/>
  <c r="H109"/>
  <c r="G109"/>
  <c r="F109"/>
  <c r="B100"/>
  <c r="A100"/>
  <c r="L99"/>
  <c r="L110" s="1"/>
  <c r="J99"/>
  <c r="J110" s="1"/>
  <c r="I99"/>
  <c r="I110" s="1"/>
  <c r="H99"/>
  <c r="H110" s="1"/>
  <c r="G99"/>
  <c r="G110" s="1"/>
  <c r="F99"/>
  <c r="F110" s="1"/>
  <c r="B89"/>
  <c r="A89"/>
  <c r="L88"/>
  <c r="J88"/>
  <c r="I88"/>
  <c r="H88"/>
  <c r="G88"/>
  <c r="F88"/>
  <c r="B79"/>
  <c r="A79"/>
  <c r="L78"/>
  <c r="L89" s="1"/>
  <c r="J78"/>
  <c r="J89" s="1"/>
  <c r="I78"/>
  <c r="I89" s="1"/>
  <c r="H78"/>
  <c r="H89" s="1"/>
  <c r="G78"/>
  <c r="F78"/>
  <c r="F89" s="1"/>
  <c r="B68"/>
  <c r="A68"/>
  <c r="L67"/>
  <c r="J67"/>
  <c r="I67"/>
  <c r="I68" s="1"/>
  <c r="H67"/>
  <c r="G67"/>
  <c r="F67"/>
  <c r="B58"/>
  <c r="A58"/>
  <c r="J68"/>
  <c r="H57"/>
  <c r="H68" s="1"/>
  <c r="G57"/>
  <c r="G68" s="1"/>
  <c r="F57"/>
  <c r="F68" s="1"/>
  <c r="B47"/>
  <c r="A47"/>
  <c r="L46"/>
  <c r="J46"/>
  <c r="I46"/>
  <c r="H46"/>
  <c r="G46"/>
  <c r="F46"/>
  <c r="B37"/>
  <c r="A37"/>
  <c r="L47"/>
  <c r="J36"/>
  <c r="J47" s="1"/>
  <c r="I36"/>
  <c r="I47" s="1"/>
  <c r="H36"/>
  <c r="H47" s="1"/>
  <c r="G36"/>
  <c r="G47" s="1"/>
  <c r="F36"/>
  <c r="F47" s="1"/>
  <c r="B26"/>
  <c r="A26"/>
  <c r="L25"/>
  <c r="J25"/>
  <c r="I25"/>
  <c r="H25"/>
  <c r="G25"/>
  <c r="F25"/>
  <c r="B16"/>
  <c r="A16"/>
  <c r="J15"/>
  <c r="J26" s="1"/>
  <c r="I15"/>
  <c r="I26" s="1"/>
  <c r="H15"/>
  <c r="H26" s="1"/>
  <c r="G15"/>
  <c r="G26" s="1"/>
  <c r="F15"/>
  <c r="F26" s="1"/>
  <c r="H173" l="1"/>
  <c r="G89"/>
  <c r="F131"/>
  <c r="L131"/>
  <c r="J215"/>
  <c r="H236"/>
  <c r="G236"/>
  <c r="H257"/>
  <c r="I257"/>
  <c r="I258" s="1"/>
  <c r="L236"/>
  <c r="I236"/>
  <c r="J236"/>
  <c r="J258" s="1"/>
  <c r="F236"/>
  <c r="G257"/>
  <c r="L257"/>
  <c r="G258" l="1"/>
  <c r="H258"/>
  <c r="F258"/>
  <c r="L258"/>
</calcChain>
</file>

<file path=xl/sharedStrings.xml><?xml version="1.0" encoding="utf-8"?>
<sst xmlns="http://schemas.openxmlformats.org/spreadsheetml/2006/main" count="315" uniqueCount="110">
  <si>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</si>
  <si>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</si>
  <si>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</si>
  <si>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</si>
  <si>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</si>
  <si>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</si>
  <si>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</si>
  <si>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</si>
  <si>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</si>
  <si>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</si>
  <si>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</si>
  <si>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</si>
  <si>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</si>
  <si>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</si>
  <si>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</si>
  <si>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</si>
  <si>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</si>
  <si>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</si>
  <si>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</si>
  <si>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</si>
  <si>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</si>
  <si>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</si>
  <si>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</si>
  <si>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</si>
  <si>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</si>
  <si>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</si>
  <si>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</si>
  <si>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</si>
  <si>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</si>
  <si>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</si>
  <si>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</si>
  <si>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</si>
  <si>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</si>
  <si>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</si>
  <si>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</si>
  <si>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</si>
  <si>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</si>
  <si>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</si>
  <si>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</si>
  <si>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</si>
  <si>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</si>
  <si>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</si>
  <si>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</si>
  <si>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Мандарины</t>
  </si>
  <si>
    <t>0, 200</t>
  </si>
  <si>
    <t>1шт(40гр)</t>
  </si>
  <si>
    <t>Гуляш из говядины</t>
  </si>
  <si>
    <t>Сметана</t>
  </si>
  <si>
    <t>1шт(0,2)</t>
  </si>
  <si>
    <t>1шт(15гр)</t>
  </si>
  <si>
    <t>0. 050</t>
  </si>
  <si>
    <t>1шт(0,2гр)</t>
  </si>
  <si>
    <t>0, 025</t>
  </si>
  <si>
    <t>0, 067</t>
  </si>
  <si>
    <t>2шт</t>
  </si>
  <si>
    <t>0, 050</t>
  </si>
  <si>
    <t>0, 013</t>
  </si>
  <si>
    <t>2шт(40гр)</t>
  </si>
  <si>
    <t>0, 012</t>
  </si>
  <si>
    <t>го напиток</t>
  </si>
  <si>
    <t>0.049</t>
  </si>
  <si>
    <t>0.082</t>
  </si>
  <si>
    <t>Чай с сахаром</t>
  </si>
  <si>
    <t>18,50</t>
  </si>
  <si>
    <t>4,60</t>
  </si>
  <si>
    <t>2,49</t>
  </si>
  <si>
    <t>2,78</t>
  </si>
  <si>
    <t>24,39</t>
  </si>
  <si>
    <t>16,20</t>
  </si>
  <si>
    <t>41,63</t>
  </si>
  <si>
    <t>0. 200</t>
  </si>
  <si>
    <t>гор напиток</t>
  </si>
  <si>
    <t>вафли шоколадные</t>
  </si>
  <si>
    <t>0, 120</t>
  </si>
  <si>
    <t>0, 020</t>
  </si>
  <si>
    <t>2шт(0,80)</t>
  </si>
  <si>
    <t>Пюре картофельный</t>
  </si>
  <si>
    <t>2,75</t>
  </si>
  <si>
    <t>салат из свежих помидоров и огурцов</t>
  </si>
  <si>
    <t xml:space="preserve">         </t>
  </si>
  <si>
    <t>Отварные макаронные изделия</t>
  </si>
  <si>
    <t>Говядина тушенная</t>
  </si>
  <si>
    <t>Салат из свежих помидоров и огурцов</t>
  </si>
  <si>
    <t>Яблоки</t>
  </si>
  <si>
    <t>Сыр плавленный</t>
  </si>
  <si>
    <t xml:space="preserve"> </t>
  </si>
  <si>
    <t>Плитка Аленка</t>
  </si>
  <si>
    <t>Печение</t>
  </si>
  <si>
    <t>Плов из курицы</t>
  </si>
  <si>
    <t>Огурцы свежие</t>
  </si>
  <si>
    <t>Коипот из свежих яблок</t>
  </si>
  <si>
    <t>Хлеб</t>
  </si>
  <si>
    <t>Яйца варенные</t>
  </si>
  <si>
    <t>Конфеты сникерс</t>
  </si>
  <si>
    <t>каша молочная манная</t>
  </si>
  <si>
    <t>Соки 0,2</t>
  </si>
  <si>
    <t>Мини мафины</t>
  </si>
  <si>
    <t>Конфеты Сникерс</t>
  </si>
  <si>
    <t xml:space="preserve">Борш с капустой и картофелем </t>
  </si>
  <si>
    <t>Отварное мясо говядины</t>
  </si>
  <si>
    <t>Компот из смеси сухофруктов</t>
  </si>
  <si>
    <t>Огурцы маринованные</t>
  </si>
  <si>
    <t>Тортинки</t>
  </si>
  <si>
    <t>0. 080</t>
  </si>
  <si>
    <t>0, 033</t>
  </si>
  <si>
    <t>0, 043</t>
  </si>
  <si>
    <t>0. 022</t>
  </si>
  <si>
    <t>0. 067</t>
  </si>
  <si>
    <t>0, 041</t>
  </si>
  <si>
    <t>0, 026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</si>
</sst>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8"/>
  <sheetViews>
    <sheetView tabSelected="1" topLeftCell="A82" zoomScale="130" zoomScaleNormal="130" workbookViewId="0">
      <selection activeCell="M97" sqref="M97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</cols>
  <sheetData>
    <row r="1" spans="1:12">
      <c r="A1" s="1" t="s">
        <v>7</v>
      </c>
      <c r="B1" s="2"/>
      <c r="C1" s="55" t="s">
        <v>39</v>
      </c>
      <c r="D1" s="56"/>
      <c r="E1" s="56"/>
      <c r="F1" s="1" t="s">
        <v>16</v>
      </c>
      <c r="G1" s="2" t="s">
        <v>17</v>
      </c>
      <c r="H1" s="57" t="s">
        <v>40</v>
      </c>
      <c r="I1" s="57"/>
      <c r="J1" s="57"/>
      <c r="K1" s="57"/>
      <c r="L1" s="2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57" t="s">
        <v>41</v>
      </c>
      <c r="I2" s="57"/>
      <c r="J2" s="57"/>
      <c r="K2" s="57"/>
      <c r="L2" s="2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21</v>
      </c>
      <c r="I3" s="47">
        <v>12</v>
      </c>
      <c r="J3" s="48">
        <v>2023</v>
      </c>
      <c r="K3" s="1"/>
      <c r="L3" s="2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2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>
      <c r="A6" s="19">
        <v>1</v>
      </c>
      <c r="B6" s="20">
        <v>1</v>
      </c>
      <c r="C6" s="21" t="s">
        <v>20</v>
      </c>
      <c r="D6" s="5" t="s">
        <v>21</v>
      </c>
      <c r="E6" s="38" t="s">
        <v>46</v>
      </c>
      <c r="F6" s="39"/>
      <c r="G6" s="39"/>
      <c r="H6" s="39"/>
      <c r="I6" s="39"/>
      <c r="J6" s="39"/>
      <c r="K6" s="40"/>
      <c r="L6" s="39">
        <v>20.66</v>
      </c>
    </row>
    <row r="7" spans="1:12">
      <c r="A7" s="22"/>
      <c r="B7" s="14"/>
      <c r="C7" s="11"/>
      <c r="D7" s="6"/>
      <c r="E7" s="41" t="s">
        <v>76</v>
      </c>
      <c r="F7" s="42"/>
      <c r="G7" s="42"/>
      <c r="H7" s="42"/>
      <c r="I7" s="42"/>
      <c r="J7" s="42"/>
      <c r="K7" s="43"/>
      <c r="L7" s="42">
        <v>8.9700000000000006</v>
      </c>
    </row>
    <row r="8" spans="1:12">
      <c r="A8" s="22"/>
      <c r="B8" s="14"/>
      <c r="C8" s="11"/>
      <c r="D8" s="7" t="s">
        <v>22</v>
      </c>
      <c r="E8" s="41" t="s">
        <v>62</v>
      </c>
      <c r="F8" s="42"/>
      <c r="G8" s="42"/>
      <c r="H8" s="42"/>
      <c r="I8" s="42"/>
      <c r="J8" s="42"/>
      <c r="K8" s="43"/>
      <c r="L8" s="42">
        <v>2.46</v>
      </c>
    </row>
    <row r="9" spans="1:12">
      <c r="A9" s="22"/>
      <c r="B9" s="14"/>
      <c r="C9" s="11"/>
      <c r="D9" s="7" t="s">
        <v>23</v>
      </c>
      <c r="E9" s="41" t="s">
        <v>23</v>
      </c>
      <c r="F9" s="42"/>
      <c r="G9" s="42">
        <v>8</v>
      </c>
      <c r="H9" s="42">
        <v>1</v>
      </c>
      <c r="I9" s="42">
        <v>48</v>
      </c>
      <c r="J9" s="42">
        <v>80</v>
      </c>
      <c r="K9" s="43"/>
      <c r="L9" s="51" t="s">
        <v>77</v>
      </c>
    </row>
    <row r="10" spans="1:12">
      <c r="A10" s="22"/>
      <c r="B10" s="14"/>
      <c r="C10" s="11"/>
      <c r="D10" s="7" t="s">
        <v>24</v>
      </c>
      <c r="E10" s="41" t="s">
        <v>43</v>
      </c>
      <c r="F10" s="42"/>
      <c r="G10" s="42"/>
      <c r="H10" s="42"/>
      <c r="I10" s="42"/>
      <c r="J10" s="42"/>
      <c r="K10" s="43"/>
      <c r="L10" s="42">
        <v>18.75</v>
      </c>
    </row>
    <row r="11" spans="1:12">
      <c r="A11" s="22"/>
      <c r="B11" s="14"/>
      <c r="C11" s="11"/>
      <c r="D11" s="6"/>
      <c r="E11" s="41" t="s">
        <v>78</v>
      </c>
      <c r="F11" s="42"/>
      <c r="G11" s="42"/>
      <c r="H11" s="42"/>
      <c r="I11" s="42"/>
      <c r="J11" s="42"/>
      <c r="K11" s="43"/>
      <c r="L11" s="42">
        <v>17.37</v>
      </c>
    </row>
    <row r="12" spans="1:12">
      <c r="A12" s="22"/>
      <c r="B12" s="14"/>
      <c r="C12" s="11"/>
      <c r="D12" s="6"/>
      <c r="E12" s="41" t="s">
        <v>47</v>
      </c>
      <c r="F12" s="42"/>
      <c r="G12" s="42">
        <v>2</v>
      </c>
      <c r="H12" s="42">
        <v>25</v>
      </c>
      <c r="I12" s="42">
        <v>3</v>
      </c>
      <c r="J12" s="42">
        <v>247</v>
      </c>
      <c r="K12" s="43"/>
      <c r="L12" s="42">
        <v>11.25</v>
      </c>
    </row>
    <row r="13" spans="1:12">
      <c r="A13" s="22"/>
      <c r="B13" s="14"/>
      <c r="C13" s="11"/>
      <c r="D13" s="6"/>
      <c r="E13" s="41" t="s">
        <v>72</v>
      </c>
      <c r="F13" s="42"/>
      <c r="G13" s="42">
        <v>44</v>
      </c>
      <c r="H13" s="42">
        <v>31</v>
      </c>
      <c r="I13" s="42">
        <v>60</v>
      </c>
      <c r="J13" s="42">
        <v>535</v>
      </c>
      <c r="K13" s="43"/>
      <c r="L13" s="42">
        <v>34.5</v>
      </c>
    </row>
    <row r="14" spans="1:12">
      <c r="A14" s="22"/>
      <c r="B14" s="14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>
      <c r="A15" s="23"/>
      <c r="B15" s="16"/>
      <c r="C15" s="8"/>
      <c r="D15" s="17" t="s">
        <v>33</v>
      </c>
      <c r="E15" s="9"/>
      <c r="F15" s="18">
        <f>SUM(F6:F14)</f>
        <v>0</v>
      </c>
      <c r="G15" s="18">
        <f t="shared" ref="G15:J15" si="0">SUM(G6:G14)</f>
        <v>54</v>
      </c>
      <c r="H15" s="18">
        <f t="shared" si="0"/>
        <v>57</v>
      </c>
      <c r="I15" s="18">
        <f t="shared" si="0"/>
        <v>111</v>
      </c>
      <c r="J15" s="18">
        <f t="shared" si="0"/>
        <v>862</v>
      </c>
      <c r="K15" s="24"/>
      <c r="L15" s="18">
        <v>116.71</v>
      </c>
    </row>
    <row r="16" spans="1:12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2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2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18">
        <f t="shared" ref="L25" si="2">SUM(L16:L24)</f>
        <v>0</v>
      </c>
    </row>
    <row r="26" spans="1:12" ht="15" thickBot="1">
      <c r="A26" s="28">
        <f>A6</f>
        <v>1</v>
      </c>
      <c r="B26" s="29">
        <f>B6</f>
        <v>1</v>
      </c>
      <c r="C26" s="53" t="s">
        <v>4</v>
      </c>
      <c r="D26" s="54"/>
      <c r="E26" s="30"/>
      <c r="F26" s="31">
        <f>F15+F25</f>
        <v>0</v>
      </c>
      <c r="G26" s="31">
        <f t="shared" ref="G26:J26" si="3">G15+G25</f>
        <v>54</v>
      </c>
      <c r="H26" s="31">
        <f t="shared" si="3"/>
        <v>57</v>
      </c>
      <c r="I26" s="31">
        <f t="shared" si="3"/>
        <v>111</v>
      </c>
      <c r="J26" s="31">
        <f t="shared" si="3"/>
        <v>862</v>
      </c>
      <c r="K26" s="31"/>
      <c r="L26" s="31"/>
    </row>
    <row r="27" spans="1:12">
      <c r="A27" s="13">
        <v>1</v>
      </c>
      <c r="B27" s="14">
        <v>2</v>
      </c>
      <c r="C27" s="21" t="s">
        <v>20</v>
      </c>
      <c r="D27" s="5" t="s">
        <v>21</v>
      </c>
      <c r="E27" s="38" t="s">
        <v>80</v>
      </c>
      <c r="F27" s="39"/>
      <c r="G27" s="39"/>
      <c r="H27" s="39"/>
      <c r="I27" s="39"/>
      <c r="J27" s="39"/>
      <c r="K27" s="40"/>
      <c r="L27" s="39">
        <v>12.23</v>
      </c>
    </row>
    <row r="28" spans="1:12">
      <c r="A28" s="13"/>
      <c r="B28" s="14"/>
      <c r="C28" s="11"/>
      <c r="D28" s="6"/>
      <c r="E28" s="41" t="s">
        <v>81</v>
      </c>
      <c r="F28" s="42"/>
      <c r="G28" s="42"/>
      <c r="H28" s="42" t="s">
        <v>85</v>
      </c>
      <c r="I28" s="42"/>
      <c r="J28" s="42"/>
      <c r="K28" s="43"/>
      <c r="L28" s="42">
        <v>44.75</v>
      </c>
    </row>
    <row r="29" spans="1:12">
      <c r="A29" s="13"/>
      <c r="B29" s="14"/>
      <c r="C29" s="11"/>
      <c r="D29" s="7" t="s">
        <v>22</v>
      </c>
      <c r="E29" s="41" t="s">
        <v>62</v>
      </c>
      <c r="F29" s="42"/>
      <c r="G29" s="42"/>
      <c r="H29" s="42"/>
      <c r="I29" s="42"/>
      <c r="J29" s="42"/>
      <c r="K29" s="43"/>
      <c r="L29" s="42">
        <v>2.46</v>
      </c>
    </row>
    <row r="30" spans="1:12">
      <c r="A30" s="13"/>
      <c r="B30" s="14"/>
      <c r="C30" s="11"/>
      <c r="D30" s="7" t="s">
        <v>23</v>
      </c>
      <c r="E30" s="41" t="s">
        <v>23</v>
      </c>
      <c r="F30" s="42"/>
      <c r="G30" s="42">
        <v>8</v>
      </c>
      <c r="H30" s="42">
        <v>1</v>
      </c>
      <c r="I30" s="42">
        <v>48</v>
      </c>
      <c r="J30" s="42">
        <v>80</v>
      </c>
      <c r="K30" s="43"/>
      <c r="L30" s="42">
        <v>2.75</v>
      </c>
    </row>
    <row r="31" spans="1:12">
      <c r="A31" s="13"/>
      <c r="B31" s="14"/>
      <c r="C31" s="11"/>
      <c r="D31" s="7" t="s">
        <v>24</v>
      </c>
      <c r="E31" s="41" t="s">
        <v>83</v>
      </c>
      <c r="F31" s="42"/>
      <c r="G31" s="42"/>
      <c r="H31" s="42"/>
      <c r="I31" s="42"/>
      <c r="J31" s="42"/>
      <c r="K31" s="43"/>
      <c r="L31" s="42">
        <v>7.29</v>
      </c>
    </row>
    <row r="32" spans="1:12">
      <c r="A32" s="13"/>
      <c r="B32" s="14"/>
      <c r="C32" s="11"/>
      <c r="D32" s="6" t="s">
        <v>79</v>
      </c>
      <c r="E32" s="41" t="s">
        <v>82</v>
      </c>
      <c r="F32" s="42"/>
      <c r="G32" s="42"/>
      <c r="H32" s="42"/>
      <c r="I32" s="42"/>
      <c r="J32" s="42"/>
      <c r="K32" s="43"/>
      <c r="L32" s="42">
        <v>14.66</v>
      </c>
    </row>
    <row r="33" spans="1:12">
      <c r="A33" s="13"/>
      <c r="B33" s="14"/>
      <c r="C33" s="11"/>
      <c r="D33" s="6"/>
      <c r="E33" s="41" t="s">
        <v>84</v>
      </c>
      <c r="F33" s="42"/>
      <c r="G33" s="42">
        <v>5</v>
      </c>
      <c r="H33" s="42">
        <v>8</v>
      </c>
      <c r="I33" s="42">
        <v>27</v>
      </c>
      <c r="J33" s="42">
        <v>298</v>
      </c>
      <c r="K33" s="43"/>
      <c r="L33" s="42">
        <v>4.55</v>
      </c>
    </row>
    <row r="34" spans="1:12">
      <c r="A34" s="13"/>
      <c r="B34" s="14"/>
      <c r="C34" s="11"/>
      <c r="D34" s="6"/>
      <c r="E34" s="41" t="s">
        <v>86</v>
      </c>
      <c r="F34" s="42"/>
      <c r="G34" s="42">
        <v>7</v>
      </c>
      <c r="H34" s="42">
        <v>32</v>
      </c>
      <c r="I34" s="42">
        <v>56</v>
      </c>
      <c r="J34" s="42">
        <v>540</v>
      </c>
      <c r="K34" s="43"/>
      <c r="L34" s="42">
        <v>20.079999999999998</v>
      </c>
    </row>
    <row r="35" spans="1:12">
      <c r="A35" s="13"/>
      <c r="B35" s="14"/>
      <c r="C35" s="11"/>
      <c r="D35" s="6"/>
      <c r="E35" s="41" t="s">
        <v>87</v>
      </c>
      <c r="F35" s="42"/>
      <c r="G35" s="42">
        <v>7</v>
      </c>
      <c r="H35" s="42">
        <v>18</v>
      </c>
      <c r="I35" s="42">
        <v>66</v>
      </c>
      <c r="J35" s="42">
        <v>466</v>
      </c>
      <c r="K35" s="43"/>
      <c r="L35" s="42">
        <v>7.6</v>
      </c>
    </row>
    <row r="36" spans="1:12">
      <c r="A36" s="15"/>
      <c r="B36" s="16"/>
      <c r="C36" s="8"/>
      <c r="D36" s="17" t="s">
        <v>33</v>
      </c>
      <c r="E36" s="9"/>
      <c r="F36" s="18">
        <f>SUM(F27:F35)</f>
        <v>0</v>
      </c>
      <c r="G36" s="18">
        <f t="shared" ref="G36:J36" si="4">SUM(G27:G35)</f>
        <v>27</v>
      </c>
      <c r="H36" s="18">
        <f t="shared" si="4"/>
        <v>59</v>
      </c>
      <c r="I36" s="18">
        <f t="shared" si="4"/>
        <v>197</v>
      </c>
      <c r="J36" s="18">
        <f t="shared" si="4"/>
        <v>1384</v>
      </c>
      <c r="K36" s="24"/>
      <c r="L36" s="18">
        <v>116.39</v>
      </c>
    </row>
    <row r="37" spans="1:12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42"/>
    </row>
    <row r="38" spans="1:12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42"/>
    </row>
    <row r="39" spans="1:12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42"/>
    </row>
    <row r="40" spans="1:12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42"/>
    </row>
    <row r="41" spans="1:12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42"/>
    </row>
    <row r="42" spans="1:12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2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42"/>
    </row>
    <row r="44" spans="1:12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18">
        <f t="shared" si="5"/>
        <v>0</v>
      </c>
    </row>
    <row r="47" spans="1:12" ht="15" thickBot="1">
      <c r="A47" s="32">
        <f>A27</f>
        <v>1</v>
      </c>
      <c r="B47" s="32">
        <f>B27</f>
        <v>2</v>
      </c>
      <c r="C47" s="53" t="s">
        <v>4</v>
      </c>
      <c r="D47" s="54"/>
      <c r="E47" s="30"/>
      <c r="F47" s="31">
        <f>F36+F46</f>
        <v>0</v>
      </c>
      <c r="G47" s="31">
        <f t="shared" ref="G47:L47" si="6">G36+G46</f>
        <v>27</v>
      </c>
      <c r="H47" s="31">
        <f t="shared" si="6"/>
        <v>59</v>
      </c>
      <c r="I47" s="31">
        <f t="shared" si="6"/>
        <v>197</v>
      </c>
      <c r="J47" s="31">
        <f t="shared" si="6"/>
        <v>1384</v>
      </c>
      <c r="K47" s="31"/>
      <c r="L47" s="31">
        <f t="shared" si="6"/>
        <v>116.39</v>
      </c>
    </row>
    <row r="48" spans="1:12">
      <c r="A48" s="19">
        <v>1</v>
      </c>
      <c r="B48" s="20">
        <v>3</v>
      </c>
      <c r="C48" s="21" t="s">
        <v>20</v>
      </c>
      <c r="D48" s="5" t="s">
        <v>21</v>
      </c>
      <c r="E48" s="49" t="s">
        <v>88</v>
      </c>
      <c r="F48" s="39">
        <v>0.14399999999999999</v>
      </c>
      <c r="G48" s="39">
        <v>2</v>
      </c>
      <c r="H48" s="39">
        <v>21</v>
      </c>
      <c r="I48" s="39">
        <v>44</v>
      </c>
      <c r="J48" s="39">
        <v>471</v>
      </c>
      <c r="K48" s="40">
        <v>304</v>
      </c>
      <c r="L48" s="39">
        <v>37.520000000000003</v>
      </c>
    </row>
    <row r="49" spans="1:12">
      <c r="A49" s="22"/>
      <c r="B49" s="14"/>
      <c r="C49" s="11"/>
      <c r="D49" s="6"/>
      <c r="E49" s="41" t="s">
        <v>89</v>
      </c>
      <c r="F49" s="42">
        <v>8.3000000000000004E-2</v>
      </c>
      <c r="G49" s="42"/>
      <c r="H49" s="42">
        <v>2</v>
      </c>
      <c r="I49" s="42">
        <v>1</v>
      </c>
      <c r="J49" s="42">
        <v>5</v>
      </c>
      <c r="K49" s="43">
        <v>64</v>
      </c>
      <c r="L49" s="42">
        <v>17.5</v>
      </c>
    </row>
    <row r="50" spans="1:12">
      <c r="A50" s="22"/>
      <c r="B50" s="14"/>
      <c r="C50" s="11"/>
      <c r="D50" s="7" t="s">
        <v>22</v>
      </c>
      <c r="E50" s="41" t="s">
        <v>90</v>
      </c>
      <c r="F50" s="42" t="s">
        <v>44</v>
      </c>
      <c r="G50" s="42"/>
      <c r="H50" s="42"/>
      <c r="I50" s="42">
        <v>28</v>
      </c>
      <c r="J50" s="42">
        <v>114</v>
      </c>
      <c r="K50" s="43">
        <v>236</v>
      </c>
      <c r="L50" s="42">
        <v>5.7</v>
      </c>
    </row>
    <row r="51" spans="1:12">
      <c r="A51" s="22"/>
      <c r="B51" s="14"/>
      <c r="C51" s="11"/>
      <c r="D51" s="7" t="s">
        <v>23</v>
      </c>
      <c r="E51" s="41" t="s">
        <v>91</v>
      </c>
      <c r="F51" s="42">
        <v>0.05</v>
      </c>
      <c r="G51" s="42">
        <v>8</v>
      </c>
      <c r="H51" s="42">
        <v>1</v>
      </c>
      <c r="I51" s="42">
        <v>48</v>
      </c>
      <c r="J51" s="42">
        <v>80</v>
      </c>
      <c r="K51" s="43"/>
      <c r="L51" s="42">
        <v>2.75</v>
      </c>
    </row>
    <row r="52" spans="1:12">
      <c r="A52" s="22"/>
      <c r="B52" s="14"/>
      <c r="C52" s="11"/>
      <c r="D52" s="7" t="s">
        <v>24</v>
      </c>
      <c r="E52" s="41"/>
      <c r="F52" s="42"/>
      <c r="G52" s="42"/>
      <c r="H52" s="42"/>
      <c r="I52" s="42"/>
      <c r="J52" s="42"/>
      <c r="K52" s="43"/>
      <c r="L52" s="42"/>
    </row>
    <row r="53" spans="1:12">
      <c r="A53" s="22"/>
      <c r="B53" s="14"/>
      <c r="C53" s="11"/>
      <c r="D53" s="6"/>
      <c r="E53" s="41" t="s">
        <v>47</v>
      </c>
      <c r="F53" s="42">
        <v>2.3E-2</v>
      </c>
      <c r="G53" s="42">
        <v>2</v>
      </c>
      <c r="H53" s="42">
        <v>25</v>
      </c>
      <c r="I53" s="42">
        <v>3</v>
      </c>
      <c r="J53" s="42"/>
      <c r="K53" s="43"/>
      <c r="L53" s="42">
        <v>11.66</v>
      </c>
    </row>
    <row r="54" spans="1:12">
      <c r="A54" s="22"/>
      <c r="B54" s="14"/>
      <c r="C54" s="11"/>
      <c r="D54" s="6"/>
      <c r="E54" s="41" t="s">
        <v>92</v>
      </c>
      <c r="F54" s="42" t="s">
        <v>45</v>
      </c>
      <c r="G54" s="42">
        <v>5</v>
      </c>
      <c r="H54" s="42">
        <v>5</v>
      </c>
      <c r="I54" s="42">
        <v>8</v>
      </c>
      <c r="J54" s="42">
        <v>347</v>
      </c>
      <c r="K54" s="43">
        <v>292</v>
      </c>
      <c r="L54" s="42">
        <v>16.079999999999998</v>
      </c>
    </row>
    <row r="55" spans="1:12">
      <c r="A55" s="22"/>
      <c r="B55" s="14"/>
      <c r="C55" s="11"/>
      <c r="D55" s="6"/>
      <c r="E55" s="41" t="s">
        <v>93</v>
      </c>
      <c r="F55" s="42">
        <v>2.5000000000000001E-2</v>
      </c>
      <c r="G55" s="42">
        <v>8</v>
      </c>
      <c r="H55" s="42">
        <v>25</v>
      </c>
      <c r="I55" s="42">
        <v>58</v>
      </c>
      <c r="J55" s="42"/>
      <c r="K55" s="43"/>
      <c r="L55" s="42">
        <v>24.87</v>
      </c>
    </row>
    <row r="56" spans="1:12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>
      <c r="A57" s="23"/>
      <c r="B57" s="16"/>
      <c r="C57" s="8"/>
      <c r="D57" s="17" t="s">
        <v>33</v>
      </c>
      <c r="E57" s="9"/>
      <c r="F57" s="18">
        <f>SUM(F48:F56)</f>
        <v>0.32500000000000001</v>
      </c>
      <c r="G57" s="18">
        <f t="shared" ref="G57:H57" si="7">SUM(G48:G56)</f>
        <v>25</v>
      </c>
      <c r="H57" s="18">
        <f t="shared" si="7"/>
        <v>79</v>
      </c>
      <c r="I57" s="18"/>
      <c r="J57" s="18">
        <v>1047</v>
      </c>
      <c r="K57" s="24"/>
      <c r="L57" s="18">
        <v>116.08</v>
      </c>
    </row>
    <row r="58" spans="1:12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42"/>
    </row>
    <row r="59" spans="1:12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42"/>
    </row>
    <row r="60" spans="1:12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42"/>
    </row>
    <row r="61" spans="1:12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42"/>
    </row>
    <row r="62" spans="1:12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42"/>
    </row>
    <row r="63" spans="1:12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42"/>
    </row>
    <row r="64" spans="1:12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42"/>
    </row>
    <row r="65" spans="1:12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2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2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18">
        <f t="shared" si="8"/>
        <v>0</v>
      </c>
    </row>
    <row r="68" spans="1:12" ht="15" thickBot="1">
      <c r="A68" s="28">
        <f>A48</f>
        <v>1</v>
      </c>
      <c r="B68" s="29">
        <f>B48</f>
        <v>3</v>
      </c>
      <c r="C68" s="53" t="s">
        <v>4</v>
      </c>
      <c r="D68" s="54"/>
      <c r="E68" s="30"/>
      <c r="F68" s="31">
        <f>F57+F67</f>
        <v>0.32500000000000001</v>
      </c>
      <c r="G68" s="31">
        <f t="shared" ref="G68:J68" si="9">G57+G67</f>
        <v>25</v>
      </c>
      <c r="H68" s="31">
        <f t="shared" si="9"/>
        <v>79</v>
      </c>
      <c r="I68" s="31">
        <f t="shared" si="9"/>
        <v>0</v>
      </c>
      <c r="J68" s="31">
        <f t="shared" si="9"/>
        <v>1047</v>
      </c>
      <c r="K68" s="31"/>
      <c r="L68" s="31"/>
    </row>
    <row r="69" spans="1:12">
      <c r="A69" s="19">
        <v>1</v>
      </c>
      <c r="B69" s="20">
        <v>4</v>
      </c>
      <c r="C69" s="21" t="s">
        <v>20</v>
      </c>
      <c r="D69" s="5" t="s">
        <v>21</v>
      </c>
      <c r="E69" s="38" t="s">
        <v>94</v>
      </c>
      <c r="F69" s="39" t="s">
        <v>44</v>
      </c>
      <c r="G69" s="39">
        <v>6</v>
      </c>
      <c r="H69" s="39">
        <v>8</v>
      </c>
      <c r="I69" s="39">
        <v>26</v>
      </c>
      <c r="J69" s="39">
        <v>195</v>
      </c>
      <c r="K69" s="40">
        <v>117</v>
      </c>
      <c r="L69" s="39">
        <v>20.66</v>
      </c>
    </row>
    <row r="70" spans="1:12">
      <c r="A70" s="22"/>
      <c r="B70" s="14"/>
      <c r="C70" s="11"/>
      <c r="D70" s="6"/>
      <c r="E70" s="41" t="s">
        <v>84</v>
      </c>
      <c r="F70" s="42">
        <v>1.4999999999999999E-2</v>
      </c>
      <c r="G70" s="42">
        <v>5</v>
      </c>
      <c r="H70" s="42">
        <v>8</v>
      </c>
      <c r="I70" s="42">
        <v>27</v>
      </c>
      <c r="J70" s="42">
        <v>298</v>
      </c>
      <c r="K70" s="43"/>
      <c r="L70" s="42">
        <v>5</v>
      </c>
    </row>
    <row r="71" spans="1:12">
      <c r="A71" s="22"/>
      <c r="B71" s="14"/>
      <c r="C71" s="11"/>
      <c r="D71" s="7" t="s">
        <v>22</v>
      </c>
      <c r="E71" s="41"/>
      <c r="F71" s="42"/>
      <c r="G71" s="42"/>
      <c r="H71" s="42"/>
      <c r="I71" s="42"/>
      <c r="J71" s="42"/>
      <c r="K71" s="43"/>
      <c r="L71" s="42"/>
    </row>
    <row r="72" spans="1:12">
      <c r="A72" s="22"/>
      <c r="B72" s="14"/>
      <c r="C72" s="11"/>
      <c r="D72" s="7" t="s">
        <v>23</v>
      </c>
      <c r="E72" s="41" t="s">
        <v>91</v>
      </c>
      <c r="F72" s="42" t="s">
        <v>50</v>
      </c>
      <c r="G72" s="42">
        <v>8</v>
      </c>
      <c r="H72" s="42">
        <v>1</v>
      </c>
      <c r="I72" s="42">
        <v>48</v>
      </c>
      <c r="J72" s="42">
        <v>80</v>
      </c>
      <c r="K72" s="43"/>
      <c r="L72" s="42">
        <v>2.76</v>
      </c>
    </row>
    <row r="73" spans="1:12">
      <c r="A73" s="22"/>
      <c r="B73" s="14"/>
      <c r="C73" s="11"/>
      <c r="D73" s="7" t="s">
        <v>24</v>
      </c>
      <c r="E73" s="41"/>
      <c r="F73" s="42"/>
      <c r="G73" s="42"/>
      <c r="H73" s="42"/>
      <c r="I73" s="42"/>
      <c r="J73" s="42"/>
      <c r="K73" s="43"/>
      <c r="L73" s="42"/>
    </row>
    <row r="74" spans="1:12">
      <c r="A74" s="22"/>
      <c r="B74" s="14"/>
      <c r="C74" s="11"/>
      <c r="D74" s="6"/>
      <c r="E74" s="41" t="s">
        <v>95</v>
      </c>
      <c r="F74" s="42">
        <v>0.2</v>
      </c>
      <c r="G74" s="42">
        <v>1</v>
      </c>
      <c r="H74" s="42"/>
      <c r="I74" s="42">
        <v>10</v>
      </c>
      <c r="J74" s="42">
        <v>52</v>
      </c>
      <c r="K74" s="43">
        <v>271</v>
      </c>
      <c r="L74" s="42">
        <v>23.09</v>
      </c>
    </row>
    <row r="75" spans="1:12">
      <c r="A75" s="22"/>
      <c r="B75" s="14"/>
      <c r="C75" s="11"/>
      <c r="D75" s="6"/>
      <c r="E75" s="41" t="s">
        <v>96</v>
      </c>
      <c r="F75" s="42" t="s">
        <v>103</v>
      </c>
      <c r="G75" s="42">
        <v>5</v>
      </c>
      <c r="H75" s="42">
        <v>19</v>
      </c>
      <c r="I75" s="42">
        <v>50</v>
      </c>
      <c r="J75" s="42"/>
      <c r="K75" s="43"/>
      <c r="L75" s="42">
        <v>28.11</v>
      </c>
    </row>
    <row r="76" spans="1:12">
      <c r="A76" s="22"/>
      <c r="B76" s="14"/>
      <c r="C76" s="11"/>
      <c r="D76" s="6"/>
      <c r="E76" s="41" t="s">
        <v>97</v>
      </c>
      <c r="F76" s="42" t="s">
        <v>104</v>
      </c>
      <c r="G76" s="42">
        <v>8</v>
      </c>
      <c r="H76" s="42">
        <v>25</v>
      </c>
      <c r="I76" s="42">
        <v>58</v>
      </c>
      <c r="J76" s="42"/>
      <c r="K76" s="43"/>
      <c r="L76" s="42">
        <v>33.299999999999997</v>
      </c>
    </row>
    <row r="77" spans="1:12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42"/>
    </row>
    <row r="78" spans="1:12">
      <c r="A78" s="23"/>
      <c r="B78" s="16"/>
      <c r="C78" s="8"/>
      <c r="D78" s="17" t="s">
        <v>33</v>
      </c>
      <c r="E78" s="9"/>
      <c r="F78" s="18">
        <f>SUM(F69:F77)</f>
        <v>0.21500000000000002</v>
      </c>
      <c r="G78" s="18">
        <f t="shared" ref="G78:L78" si="10">SUM(G69:G77)</f>
        <v>33</v>
      </c>
      <c r="H78" s="18">
        <f t="shared" si="10"/>
        <v>61</v>
      </c>
      <c r="I78" s="18">
        <f t="shared" si="10"/>
        <v>219</v>
      </c>
      <c r="J78" s="18">
        <f t="shared" si="10"/>
        <v>625</v>
      </c>
      <c r="K78" s="24"/>
      <c r="L78" s="18">
        <f t="shared" si="10"/>
        <v>112.92</v>
      </c>
    </row>
    <row r="79" spans="1:12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42"/>
    </row>
    <row r="80" spans="1:12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42"/>
    </row>
    <row r="81" spans="1:12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42"/>
    </row>
    <row r="82" spans="1:12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42"/>
    </row>
    <row r="83" spans="1:12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42"/>
    </row>
    <row r="84" spans="1:12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42"/>
    </row>
    <row r="85" spans="1:12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42"/>
    </row>
    <row r="86" spans="1:12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18">
        <f t="shared" si="11"/>
        <v>0</v>
      </c>
    </row>
    <row r="89" spans="1:12" ht="15" thickBot="1">
      <c r="A89" s="28">
        <f>A69</f>
        <v>1</v>
      </c>
      <c r="B89" s="29">
        <f>B69</f>
        <v>4</v>
      </c>
      <c r="C89" s="53" t="s">
        <v>4</v>
      </c>
      <c r="D89" s="54"/>
      <c r="E89" s="30"/>
      <c r="F89" s="31">
        <f>F78+F88</f>
        <v>0.21500000000000002</v>
      </c>
      <c r="G89" s="31">
        <f t="shared" ref="G89:L89" si="12">G78+G88</f>
        <v>33</v>
      </c>
      <c r="H89" s="31">
        <f t="shared" si="12"/>
        <v>61</v>
      </c>
      <c r="I89" s="31">
        <f t="shared" si="12"/>
        <v>219</v>
      </c>
      <c r="J89" s="31">
        <f t="shared" si="12"/>
        <v>625</v>
      </c>
      <c r="K89" s="31"/>
      <c r="L89" s="31">
        <f t="shared" si="12"/>
        <v>112.92</v>
      </c>
    </row>
    <row r="90" spans="1:12">
      <c r="A90" s="19">
        <v>1</v>
      </c>
      <c r="B90" s="20">
        <v>5</v>
      </c>
      <c r="C90" s="21" t="s">
        <v>20</v>
      </c>
      <c r="D90" s="5" t="s">
        <v>21</v>
      </c>
      <c r="E90" s="38" t="s">
        <v>98</v>
      </c>
      <c r="F90" s="39" t="s">
        <v>44</v>
      </c>
      <c r="G90" s="39">
        <v>3</v>
      </c>
      <c r="H90" s="39">
        <v>5</v>
      </c>
      <c r="I90" s="39">
        <v>8</v>
      </c>
      <c r="J90" s="39">
        <v>94</v>
      </c>
      <c r="K90" s="40">
        <v>62</v>
      </c>
      <c r="L90" s="39">
        <v>10.7</v>
      </c>
    </row>
    <row r="91" spans="1:12">
      <c r="A91" s="22"/>
      <c r="B91" s="14"/>
      <c r="C91" s="11"/>
      <c r="D91" s="6"/>
      <c r="E91" s="41" t="s">
        <v>99</v>
      </c>
      <c r="F91" s="42" t="s">
        <v>105</v>
      </c>
      <c r="G91" s="42">
        <v>14</v>
      </c>
      <c r="H91" s="42">
        <v>1</v>
      </c>
      <c r="I91" s="42"/>
      <c r="J91" s="42">
        <v>75</v>
      </c>
      <c r="K91" s="43">
        <v>532</v>
      </c>
      <c r="L91" s="42">
        <v>18.809999999999999</v>
      </c>
    </row>
    <row r="92" spans="1:12">
      <c r="A92" s="22"/>
      <c r="B92" s="14"/>
      <c r="C92" s="11"/>
      <c r="D92" s="7" t="s">
        <v>22</v>
      </c>
      <c r="E92" s="41" t="s">
        <v>100</v>
      </c>
      <c r="F92" s="42" t="s">
        <v>44</v>
      </c>
      <c r="G92" s="42">
        <v>1</v>
      </c>
      <c r="H92" s="42"/>
      <c r="I92" s="42">
        <v>31</v>
      </c>
      <c r="J92" s="42">
        <v>130</v>
      </c>
      <c r="K92" s="43">
        <v>241</v>
      </c>
      <c r="L92" s="42">
        <v>11.67</v>
      </c>
    </row>
    <row r="93" spans="1:12">
      <c r="A93" s="22"/>
      <c r="B93" s="14"/>
      <c r="C93" s="11"/>
      <c r="D93" s="7" t="s">
        <v>23</v>
      </c>
      <c r="E93" s="41" t="s">
        <v>91</v>
      </c>
      <c r="F93" s="42" t="s">
        <v>50</v>
      </c>
      <c r="G93" s="42">
        <v>4</v>
      </c>
      <c r="H93" s="42">
        <v>1</v>
      </c>
      <c r="I93" s="42">
        <v>24</v>
      </c>
      <c r="J93" s="42">
        <v>133</v>
      </c>
      <c r="K93" s="43"/>
      <c r="L93" s="42">
        <v>2.75</v>
      </c>
    </row>
    <row r="94" spans="1:12">
      <c r="A94" s="22"/>
      <c r="B94" s="14"/>
      <c r="C94" s="11"/>
      <c r="D94" s="7" t="s">
        <v>24</v>
      </c>
      <c r="E94" s="41"/>
      <c r="F94" s="42"/>
      <c r="G94" s="42"/>
      <c r="H94" s="42"/>
      <c r="I94" s="42"/>
      <c r="J94" s="42"/>
      <c r="K94" s="43"/>
      <c r="L94" s="42"/>
    </row>
    <row r="95" spans="1:12">
      <c r="A95" s="22"/>
      <c r="B95" s="14"/>
      <c r="C95" s="11"/>
      <c r="D95" s="6"/>
      <c r="E95" s="41" t="s">
        <v>47</v>
      </c>
      <c r="F95" s="42" t="s">
        <v>106</v>
      </c>
      <c r="G95" s="42">
        <v>2</v>
      </c>
      <c r="H95" s="42">
        <v>25</v>
      </c>
      <c r="I95" s="42">
        <v>3</v>
      </c>
      <c r="J95" s="42">
        <v>247</v>
      </c>
      <c r="K95" s="43"/>
      <c r="L95" s="42">
        <v>11.25</v>
      </c>
    </row>
    <row r="96" spans="1:12">
      <c r="A96" s="22"/>
      <c r="B96" s="14"/>
      <c r="C96" s="11"/>
      <c r="D96" s="6"/>
      <c r="E96" s="41" t="s">
        <v>101</v>
      </c>
      <c r="F96" s="42" t="s">
        <v>107</v>
      </c>
      <c r="G96" s="42"/>
      <c r="H96" s="42"/>
      <c r="I96" s="42"/>
      <c r="J96" s="42"/>
      <c r="K96" s="43"/>
      <c r="L96" s="42">
        <v>11.7</v>
      </c>
    </row>
    <row r="97" spans="1:12">
      <c r="A97" s="22"/>
      <c r="B97" s="14"/>
      <c r="C97" s="11"/>
      <c r="D97" s="6"/>
      <c r="E97" s="41" t="s">
        <v>93</v>
      </c>
      <c r="F97" s="42" t="s">
        <v>108</v>
      </c>
      <c r="G97" s="42">
        <v>8</v>
      </c>
      <c r="H97" s="42">
        <v>25</v>
      </c>
      <c r="I97" s="42">
        <v>58</v>
      </c>
      <c r="J97" s="42"/>
      <c r="K97" s="43"/>
      <c r="L97" s="42">
        <v>41.45</v>
      </c>
    </row>
    <row r="98" spans="1:12">
      <c r="A98" s="22"/>
      <c r="B98" s="14"/>
      <c r="C98" s="11"/>
      <c r="D98" s="6"/>
      <c r="E98" s="41" t="s">
        <v>102</v>
      </c>
      <c r="F98" s="42" t="s">
        <v>109</v>
      </c>
      <c r="G98" s="42">
        <v>5</v>
      </c>
      <c r="H98" s="42">
        <v>13</v>
      </c>
      <c r="I98" s="42">
        <v>61</v>
      </c>
      <c r="J98" s="42"/>
      <c r="K98" s="43"/>
      <c r="L98" s="42">
        <v>10.93</v>
      </c>
    </row>
    <row r="99" spans="1:12">
      <c r="A99" s="23"/>
      <c r="B99" s="16"/>
      <c r="C99" s="8"/>
      <c r="D99" s="17" t="s">
        <v>33</v>
      </c>
      <c r="E99" s="9"/>
      <c r="F99" s="18">
        <f>SUM(F90:F98)</f>
        <v>0</v>
      </c>
      <c r="G99" s="18">
        <f t="shared" ref="G99:L99" si="13">SUM(G90:G98)</f>
        <v>37</v>
      </c>
      <c r="H99" s="18">
        <f t="shared" si="13"/>
        <v>70</v>
      </c>
      <c r="I99" s="18">
        <f t="shared" si="13"/>
        <v>185</v>
      </c>
      <c r="J99" s="18">
        <f t="shared" si="13"/>
        <v>679</v>
      </c>
      <c r="K99" s="24"/>
      <c r="L99" s="18">
        <f t="shared" si="13"/>
        <v>119.25999999999999</v>
      </c>
    </row>
    <row r="100" spans="1:12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42"/>
    </row>
    <row r="101" spans="1:12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42"/>
    </row>
    <row r="102" spans="1:12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42"/>
    </row>
    <row r="103" spans="1:12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42"/>
    </row>
    <row r="104" spans="1:12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42"/>
    </row>
    <row r="105" spans="1:12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42"/>
    </row>
    <row r="106" spans="1:12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42"/>
    </row>
    <row r="107" spans="1:12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18">
        <f t="shared" si="14"/>
        <v>0</v>
      </c>
    </row>
    <row r="110" spans="1:12" ht="15" thickBot="1">
      <c r="A110" s="28">
        <f>A90</f>
        <v>1</v>
      </c>
      <c r="B110" s="29">
        <f>B90</f>
        <v>5</v>
      </c>
      <c r="C110" s="53" t="s">
        <v>4</v>
      </c>
      <c r="D110" s="54"/>
      <c r="E110" s="30"/>
      <c r="F110" s="31">
        <f>F99+F109</f>
        <v>0</v>
      </c>
      <c r="G110" s="31">
        <f t="shared" ref="G110:L110" si="15">G99+G109</f>
        <v>37</v>
      </c>
      <c r="H110" s="31">
        <f t="shared" si="15"/>
        <v>70</v>
      </c>
      <c r="I110" s="31">
        <f t="shared" si="15"/>
        <v>185</v>
      </c>
      <c r="J110" s="31">
        <f t="shared" si="15"/>
        <v>679</v>
      </c>
      <c r="K110" s="31"/>
      <c r="L110" s="31">
        <f t="shared" si="15"/>
        <v>119.25999999999999</v>
      </c>
    </row>
    <row r="111" spans="1:12">
      <c r="A111" s="19">
        <v>1</v>
      </c>
      <c r="B111" s="20">
        <v>6</v>
      </c>
      <c r="C111" s="21" t="s">
        <v>20</v>
      </c>
      <c r="D111" s="5" t="s">
        <v>21</v>
      </c>
      <c r="E111" s="38"/>
      <c r="F111" s="39" t="s">
        <v>44</v>
      </c>
      <c r="G111" s="39">
        <v>3</v>
      </c>
      <c r="H111" s="39">
        <v>4</v>
      </c>
      <c r="I111" s="39">
        <v>16</v>
      </c>
      <c r="J111" s="39">
        <v>115</v>
      </c>
      <c r="K111" s="40">
        <v>117</v>
      </c>
      <c r="L111" s="39">
        <v>21.15</v>
      </c>
    </row>
    <row r="112" spans="1:12">
      <c r="A112" s="22"/>
      <c r="B112" s="14"/>
      <c r="C112" s="11"/>
      <c r="D112" s="6"/>
      <c r="E112" s="41"/>
      <c r="F112" s="42" t="s">
        <v>45</v>
      </c>
      <c r="G112" s="42">
        <v>5</v>
      </c>
      <c r="H112" s="42">
        <v>5</v>
      </c>
      <c r="I112" s="42"/>
      <c r="J112" s="42">
        <v>63</v>
      </c>
      <c r="K112" s="43">
        <v>143</v>
      </c>
      <c r="L112" s="42">
        <v>16.2</v>
      </c>
    </row>
    <row r="113" spans="1:12">
      <c r="A113" s="22"/>
      <c r="B113" s="14"/>
      <c r="C113" s="11"/>
      <c r="D113" s="7" t="s">
        <v>22</v>
      </c>
      <c r="E113" s="41"/>
      <c r="F113" s="42"/>
      <c r="G113" s="42"/>
      <c r="H113" s="42"/>
      <c r="I113" s="42"/>
      <c r="J113" s="42"/>
      <c r="K113" s="43"/>
      <c r="L113" s="42"/>
    </row>
    <row r="114" spans="1:12">
      <c r="A114" s="22"/>
      <c r="B114" s="14"/>
      <c r="C114" s="11"/>
      <c r="D114" s="7" t="s">
        <v>23</v>
      </c>
      <c r="E114" s="41"/>
      <c r="F114" s="42" t="s">
        <v>50</v>
      </c>
      <c r="G114" s="42">
        <v>5</v>
      </c>
      <c r="H114" s="42">
        <v>4</v>
      </c>
      <c r="I114" s="42">
        <v>8</v>
      </c>
      <c r="J114" s="42">
        <v>347</v>
      </c>
      <c r="K114" s="43">
        <v>292</v>
      </c>
      <c r="L114" s="42">
        <v>11.64</v>
      </c>
    </row>
    <row r="115" spans="1:12">
      <c r="A115" s="22"/>
      <c r="B115" s="14"/>
      <c r="C115" s="11"/>
      <c r="D115" s="7" t="s">
        <v>24</v>
      </c>
      <c r="E115" s="41"/>
      <c r="F115" s="42"/>
      <c r="G115" s="42"/>
      <c r="H115" s="42"/>
      <c r="I115" s="42"/>
      <c r="J115" s="42"/>
      <c r="K115" s="43"/>
      <c r="L115" s="42"/>
    </row>
    <row r="116" spans="1:12">
      <c r="A116" s="22"/>
      <c r="B116" s="14"/>
      <c r="C116" s="11"/>
      <c r="D116" s="6"/>
      <c r="E116" s="41"/>
      <c r="F116" s="42"/>
      <c r="G116" s="42">
        <v>4</v>
      </c>
      <c r="H116" s="42">
        <v>31</v>
      </c>
      <c r="I116" s="42">
        <v>60</v>
      </c>
      <c r="J116" s="42"/>
      <c r="K116" s="43"/>
      <c r="L116" s="42">
        <v>20.96</v>
      </c>
    </row>
    <row r="117" spans="1:12">
      <c r="A117" s="22"/>
      <c r="B117" s="14"/>
      <c r="C117" s="11"/>
      <c r="D117" s="6"/>
      <c r="E117" s="41"/>
      <c r="F117" s="42" t="s">
        <v>51</v>
      </c>
      <c r="G117" s="42">
        <v>1</v>
      </c>
      <c r="H117" s="42"/>
      <c r="I117" s="42">
        <v>10</v>
      </c>
      <c r="J117" s="42">
        <v>52</v>
      </c>
      <c r="K117" s="43">
        <v>271</v>
      </c>
      <c r="L117" s="42">
        <v>23.09</v>
      </c>
    </row>
    <row r="118" spans="1:12">
      <c r="A118" s="22"/>
      <c r="B118" s="14"/>
      <c r="C118" s="11"/>
      <c r="D118" s="6"/>
      <c r="E118" s="41"/>
      <c r="F118" s="42" t="s">
        <v>52</v>
      </c>
      <c r="G118" s="42">
        <v>8</v>
      </c>
      <c r="H118" s="42">
        <v>25</v>
      </c>
      <c r="I118" s="42">
        <v>58</v>
      </c>
      <c r="J118" s="42"/>
      <c r="K118" s="43"/>
      <c r="L118" s="42">
        <v>25.18</v>
      </c>
    </row>
    <row r="119" spans="1:12">
      <c r="A119" s="22"/>
      <c r="B119" s="14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>
      <c r="A120" s="23"/>
      <c r="B120" s="16"/>
      <c r="C120" s="8"/>
      <c r="D120" s="17" t="s">
        <v>33</v>
      </c>
      <c r="E120" s="9"/>
      <c r="F120" s="18">
        <f>SUM(F111:F119)</f>
        <v>0</v>
      </c>
      <c r="G120" s="18">
        <f t="shared" ref="G120:I120" si="16">SUM(G111:G119)</f>
        <v>26</v>
      </c>
      <c r="H120" s="18">
        <f t="shared" si="16"/>
        <v>69</v>
      </c>
      <c r="I120" s="18">
        <f t="shared" si="16"/>
        <v>152</v>
      </c>
      <c r="J120" s="18"/>
      <c r="K120" s="24"/>
      <c r="L120" s="18">
        <f t="shared" ref="L120" si="17">SUM(L111:L119)</f>
        <v>118.22</v>
      </c>
    </row>
    <row r="121" spans="1:12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42"/>
    </row>
    <row r="122" spans="1:12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42"/>
    </row>
    <row r="123" spans="1:12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42"/>
    </row>
    <row r="124" spans="1:12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42"/>
    </row>
    <row r="125" spans="1:12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42"/>
    </row>
    <row r="126" spans="1:12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42"/>
    </row>
    <row r="127" spans="1:12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42"/>
    </row>
    <row r="128" spans="1:12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8">SUM(G121:G129)</f>
        <v>0</v>
      </c>
      <c r="H130" s="18">
        <f t="shared" si="18"/>
        <v>0</v>
      </c>
      <c r="I130" s="18">
        <f t="shared" si="18"/>
        <v>0</v>
      </c>
      <c r="J130" s="18">
        <f t="shared" si="18"/>
        <v>0</v>
      </c>
      <c r="K130" s="24"/>
      <c r="L130" s="18">
        <f t="shared" ref="L130" si="19">SUM(L121:L129)</f>
        <v>0</v>
      </c>
    </row>
    <row r="131" spans="1:12" ht="15" thickBot="1">
      <c r="A131" s="28">
        <f>A111</f>
        <v>1</v>
      </c>
      <c r="B131" s="29">
        <f>B111</f>
        <v>6</v>
      </c>
      <c r="C131" s="53" t="s">
        <v>4</v>
      </c>
      <c r="D131" s="54"/>
      <c r="E131" s="30"/>
      <c r="F131" s="31">
        <f>F120+F130</f>
        <v>0</v>
      </c>
      <c r="G131" s="31">
        <f t="shared" ref="G131:L131" si="20">G120+G130</f>
        <v>26</v>
      </c>
      <c r="H131" s="31">
        <f t="shared" si="20"/>
        <v>69</v>
      </c>
      <c r="I131" s="31">
        <f t="shared" si="20"/>
        <v>152</v>
      </c>
      <c r="J131" s="31">
        <f t="shared" si="20"/>
        <v>0</v>
      </c>
      <c r="K131" s="31"/>
      <c r="L131" s="31">
        <f t="shared" si="20"/>
        <v>118.22</v>
      </c>
    </row>
    <row r="132" spans="1:12">
      <c r="A132" s="13">
        <v>2</v>
      </c>
      <c r="B132" s="14">
        <v>1</v>
      </c>
      <c r="C132" s="21" t="s">
        <v>20</v>
      </c>
      <c r="D132" s="5" t="s">
        <v>21</v>
      </c>
      <c r="E132" s="38"/>
      <c r="F132" s="39" t="s">
        <v>44</v>
      </c>
      <c r="G132" s="39">
        <v>1</v>
      </c>
      <c r="H132" s="39">
        <v>3</v>
      </c>
      <c r="I132" s="39">
        <v>100</v>
      </c>
      <c r="J132" s="39">
        <v>82</v>
      </c>
      <c r="K132" s="40">
        <v>170</v>
      </c>
      <c r="L132" s="39">
        <v>10.96</v>
      </c>
    </row>
    <row r="133" spans="1:12">
      <c r="A133" s="13"/>
      <c r="B133" s="14"/>
      <c r="C133" s="11"/>
      <c r="D133" s="6"/>
      <c r="E133" s="41"/>
      <c r="F133" s="42" t="s">
        <v>53</v>
      </c>
      <c r="G133" s="42">
        <v>15</v>
      </c>
      <c r="H133" s="42">
        <v>10</v>
      </c>
      <c r="I133" s="42"/>
      <c r="J133" s="42">
        <v>154</v>
      </c>
      <c r="K133" s="43">
        <v>637</v>
      </c>
      <c r="L133" s="42">
        <v>21.4</v>
      </c>
    </row>
    <row r="134" spans="1:12">
      <c r="A134" s="13"/>
      <c r="B134" s="14"/>
      <c r="C134" s="11"/>
      <c r="D134" s="7"/>
      <c r="E134" s="41"/>
      <c r="F134" s="42">
        <v>2.5000000000000001E-2</v>
      </c>
      <c r="G134" s="42">
        <v>2</v>
      </c>
      <c r="H134" s="42">
        <v>25</v>
      </c>
      <c r="I134" s="42">
        <v>3</v>
      </c>
      <c r="J134" s="42"/>
      <c r="K134" s="43"/>
      <c r="L134" s="42">
        <v>12.65</v>
      </c>
    </row>
    <row r="135" spans="1:12">
      <c r="A135" s="13"/>
      <c r="B135" s="14"/>
      <c r="C135" s="11"/>
      <c r="D135" s="7" t="s">
        <v>23</v>
      </c>
      <c r="E135" s="41"/>
      <c r="F135" s="42" t="s">
        <v>55</v>
      </c>
      <c r="G135" s="42">
        <v>8</v>
      </c>
      <c r="H135" s="42">
        <v>1</v>
      </c>
      <c r="I135" s="42">
        <v>48</v>
      </c>
      <c r="J135" s="42">
        <v>265</v>
      </c>
      <c r="K135" s="43"/>
      <c r="L135" s="42">
        <v>2.78</v>
      </c>
    </row>
    <row r="136" spans="1:12">
      <c r="A136" s="13"/>
      <c r="B136" s="14"/>
      <c r="C136" s="11"/>
      <c r="D136" s="7" t="s">
        <v>24</v>
      </c>
      <c r="E136" s="41"/>
      <c r="F136" s="42" t="s">
        <v>54</v>
      </c>
      <c r="G136" s="42"/>
      <c r="H136" s="42"/>
      <c r="I136" s="42"/>
      <c r="J136" s="42"/>
      <c r="K136" s="43"/>
      <c r="L136" s="42">
        <v>31.64</v>
      </c>
    </row>
    <row r="137" spans="1:12">
      <c r="A137" s="13"/>
      <c r="B137" s="14"/>
      <c r="C137" s="11"/>
      <c r="D137" s="6"/>
      <c r="E137" s="41"/>
      <c r="F137" s="42" t="s">
        <v>55</v>
      </c>
      <c r="G137" s="42"/>
      <c r="H137" s="42">
        <v>3</v>
      </c>
      <c r="I137" s="42">
        <v>5</v>
      </c>
      <c r="J137" s="42">
        <v>56</v>
      </c>
      <c r="K137" s="43">
        <v>33</v>
      </c>
      <c r="L137" s="42">
        <v>4.18</v>
      </c>
    </row>
    <row r="138" spans="1:12">
      <c r="A138" s="13"/>
      <c r="B138" s="14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>
      <c r="A139" s="13"/>
      <c r="B139" s="14"/>
      <c r="C139" s="11"/>
      <c r="D139" s="6"/>
      <c r="E139" s="41"/>
      <c r="F139" s="42" t="s">
        <v>48</v>
      </c>
      <c r="G139" s="42">
        <v>1</v>
      </c>
      <c r="H139" s="42"/>
      <c r="I139" s="42">
        <v>10</v>
      </c>
      <c r="J139" s="42">
        <v>52</v>
      </c>
      <c r="K139" s="43">
        <v>271</v>
      </c>
      <c r="L139" s="42">
        <v>23.09</v>
      </c>
    </row>
    <row r="140" spans="1:12">
      <c r="A140" s="13"/>
      <c r="B140" s="14"/>
      <c r="C140" s="11"/>
      <c r="D140" s="6"/>
      <c r="E140" s="41"/>
      <c r="F140" s="42">
        <v>3.3000000000000002E-2</v>
      </c>
      <c r="G140" s="42">
        <v>7</v>
      </c>
      <c r="H140" s="42">
        <v>18</v>
      </c>
      <c r="I140" s="42">
        <v>66</v>
      </c>
      <c r="J140" s="42"/>
      <c r="K140" s="43"/>
      <c r="L140" s="42">
        <v>7.69</v>
      </c>
    </row>
    <row r="141" spans="1:12">
      <c r="A141" s="15"/>
      <c r="B141" s="16"/>
      <c r="C141" s="8"/>
      <c r="D141" s="17" t="s">
        <v>33</v>
      </c>
      <c r="E141" s="9"/>
      <c r="F141" s="18">
        <f>SUM(F132:F140)</f>
        <v>5.8000000000000003E-2</v>
      </c>
      <c r="G141" s="18">
        <f t="shared" ref="G141:J141" si="21">SUM(G132:G140)</f>
        <v>34</v>
      </c>
      <c r="H141" s="18">
        <f t="shared" si="21"/>
        <v>60</v>
      </c>
      <c r="I141" s="18">
        <f t="shared" si="21"/>
        <v>232</v>
      </c>
      <c r="J141" s="18">
        <f t="shared" si="21"/>
        <v>609</v>
      </c>
      <c r="K141" s="24"/>
      <c r="L141" s="18">
        <f t="shared" ref="L141" si="22">SUM(L132:L140)</f>
        <v>114.39000000000001</v>
      </c>
    </row>
    <row r="142" spans="1:12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42"/>
    </row>
    <row r="143" spans="1:12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42"/>
    </row>
    <row r="144" spans="1:12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42"/>
    </row>
    <row r="145" spans="1:12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42"/>
    </row>
    <row r="146" spans="1:12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42"/>
    </row>
    <row r="147" spans="1:12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42"/>
    </row>
    <row r="148" spans="1:12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42"/>
    </row>
    <row r="149" spans="1:12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3">SUM(G142:G150)</f>
        <v>0</v>
      </c>
      <c r="H151" s="18">
        <f t="shared" si="23"/>
        <v>0</v>
      </c>
      <c r="I151" s="18">
        <f t="shared" si="23"/>
        <v>0</v>
      </c>
      <c r="J151" s="18">
        <f t="shared" si="23"/>
        <v>0</v>
      </c>
      <c r="K151" s="24"/>
      <c r="L151" s="18">
        <f t="shared" ref="L151" si="24">SUM(L142:L150)</f>
        <v>0</v>
      </c>
    </row>
    <row r="152" spans="1:12" ht="15" thickBot="1">
      <c r="A152" s="32">
        <f>A132</f>
        <v>2</v>
      </c>
      <c r="B152" s="32">
        <f>B132</f>
        <v>1</v>
      </c>
      <c r="C152" s="53" t="s">
        <v>4</v>
      </c>
      <c r="D152" s="54"/>
      <c r="E152" s="30"/>
      <c r="F152" s="31">
        <f>F141+F151</f>
        <v>5.8000000000000003E-2</v>
      </c>
      <c r="G152" s="31">
        <f t="shared" ref="G152:L152" si="25">G141+G151</f>
        <v>34</v>
      </c>
      <c r="H152" s="31">
        <f t="shared" si="25"/>
        <v>60</v>
      </c>
      <c r="I152" s="31">
        <f t="shared" si="25"/>
        <v>232</v>
      </c>
      <c r="J152" s="31">
        <f t="shared" si="25"/>
        <v>609</v>
      </c>
      <c r="K152" s="31"/>
      <c r="L152" s="31">
        <f t="shared" si="25"/>
        <v>114.39000000000001</v>
      </c>
    </row>
    <row r="153" spans="1:12">
      <c r="A153" s="19">
        <v>2</v>
      </c>
      <c r="B153" s="20">
        <v>2</v>
      </c>
      <c r="C153" s="21" t="s">
        <v>20</v>
      </c>
      <c r="D153" s="5" t="s">
        <v>21</v>
      </c>
      <c r="E153" s="38"/>
      <c r="F153" s="39" t="s">
        <v>44</v>
      </c>
      <c r="G153" s="39">
        <v>6</v>
      </c>
      <c r="H153" s="39">
        <v>8</v>
      </c>
      <c r="I153" s="39">
        <v>26</v>
      </c>
      <c r="J153" s="39">
        <v>195</v>
      </c>
      <c r="K153" s="40">
        <v>117</v>
      </c>
      <c r="L153" s="42">
        <v>17.09</v>
      </c>
    </row>
    <row r="154" spans="1:12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>
      <c r="A155" s="22"/>
      <c r="B155" s="14"/>
      <c r="C155" s="11"/>
      <c r="D155" s="7" t="s">
        <v>22</v>
      </c>
      <c r="E155" s="41"/>
      <c r="F155" s="42" t="s">
        <v>44</v>
      </c>
      <c r="G155" s="42"/>
      <c r="H155" s="42"/>
      <c r="I155" s="42">
        <v>28</v>
      </c>
      <c r="J155" s="42">
        <v>114</v>
      </c>
      <c r="K155" s="43">
        <v>236</v>
      </c>
      <c r="L155" s="42">
        <v>4.75</v>
      </c>
    </row>
    <row r="156" spans="1:12">
      <c r="A156" s="22"/>
      <c r="B156" s="14"/>
      <c r="C156" s="11"/>
      <c r="D156" s="7" t="s">
        <v>23</v>
      </c>
      <c r="E156" s="41"/>
      <c r="F156" s="42" t="s">
        <v>55</v>
      </c>
      <c r="G156" s="42">
        <v>8</v>
      </c>
      <c r="H156" s="42">
        <v>1</v>
      </c>
      <c r="I156" s="42">
        <v>48</v>
      </c>
      <c r="J156" s="42">
        <v>265</v>
      </c>
      <c r="K156" s="43"/>
      <c r="L156" s="42">
        <v>2.78</v>
      </c>
    </row>
    <row r="157" spans="1:12">
      <c r="A157" s="22"/>
      <c r="B157" s="14"/>
      <c r="C157" s="11"/>
      <c r="D157" s="7" t="s">
        <v>24</v>
      </c>
      <c r="E157" s="41"/>
      <c r="F157" s="42">
        <v>0.126</v>
      </c>
      <c r="G157" s="42"/>
      <c r="H157" s="42"/>
      <c r="I157" s="42"/>
      <c r="J157" s="42"/>
      <c r="K157" s="43"/>
      <c r="L157" s="42">
        <v>48.1</v>
      </c>
    </row>
    <row r="158" spans="1:12">
      <c r="A158" s="22"/>
      <c r="B158" s="14"/>
      <c r="C158" s="11"/>
      <c r="D158" s="6"/>
      <c r="E158" s="41"/>
      <c r="F158" s="42" t="s">
        <v>56</v>
      </c>
      <c r="G158" s="42">
        <v>5</v>
      </c>
      <c r="H158" s="42">
        <v>8</v>
      </c>
      <c r="I158" s="42">
        <v>27</v>
      </c>
      <c r="J158" s="42">
        <v>298</v>
      </c>
      <c r="K158" s="43"/>
      <c r="L158" s="42">
        <v>4.38</v>
      </c>
    </row>
    <row r="159" spans="1:12">
      <c r="A159" s="22"/>
      <c r="B159" s="14"/>
      <c r="C159" s="11"/>
      <c r="D159" s="6"/>
      <c r="E159" s="41"/>
      <c r="F159" s="42" t="s">
        <v>57</v>
      </c>
      <c r="G159" s="42">
        <v>5</v>
      </c>
      <c r="H159" s="42">
        <v>13</v>
      </c>
      <c r="I159" s="42">
        <v>61</v>
      </c>
      <c r="J159" s="42"/>
      <c r="K159" s="43"/>
      <c r="L159" s="42">
        <v>16.600000000000001</v>
      </c>
    </row>
    <row r="160" spans="1:12">
      <c r="A160" s="22"/>
      <c r="B160" s="14"/>
      <c r="C160" s="11"/>
      <c r="D160" s="6"/>
      <c r="E160" s="41"/>
      <c r="F160" s="42" t="s">
        <v>45</v>
      </c>
      <c r="G160" s="42">
        <v>5</v>
      </c>
      <c r="H160" s="42">
        <v>5</v>
      </c>
      <c r="I160" s="42"/>
      <c r="J160" s="42">
        <v>63</v>
      </c>
      <c r="K160" s="43"/>
      <c r="L160" s="42">
        <v>16.059999999999999</v>
      </c>
    </row>
    <row r="161" spans="1:12">
      <c r="A161" s="22"/>
      <c r="B161" s="14"/>
      <c r="C161" s="11"/>
      <c r="D161" s="6"/>
      <c r="E161" s="41"/>
      <c r="F161" s="42" t="s">
        <v>58</v>
      </c>
      <c r="G161" s="42">
        <v>3</v>
      </c>
      <c r="H161" s="42">
        <v>8</v>
      </c>
      <c r="I161" s="42">
        <v>86</v>
      </c>
      <c r="J161" s="42"/>
      <c r="K161" s="43"/>
      <c r="L161" s="42">
        <v>5.18</v>
      </c>
    </row>
    <row r="162" spans="1:12">
      <c r="A162" s="23"/>
      <c r="B162" s="16"/>
      <c r="C162" s="8"/>
      <c r="D162" s="17" t="s">
        <v>33</v>
      </c>
      <c r="E162" s="9"/>
      <c r="F162" s="18"/>
      <c r="G162" s="18">
        <f t="shared" ref="G162:I162" si="26">SUM(G153:G161)</f>
        <v>32</v>
      </c>
      <c r="H162" s="18">
        <f t="shared" si="26"/>
        <v>43</v>
      </c>
      <c r="I162" s="18">
        <f t="shared" si="26"/>
        <v>276</v>
      </c>
      <c r="J162" s="18">
        <v>735</v>
      </c>
      <c r="K162" s="24"/>
      <c r="L162" s="18">
        <f t="shared" ref="L162" si="27">SUM(L153:L161)</f>
        <v>114.94</v>
      </c>
    </row>
    <row r="163" spans="1:12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42"/>
    </row>
    <row r="164" spans="1:12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42"/>
    </row>
    <row r="165" spans="1:12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42"/>
    </row>
    <row r="166" spans="1:12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42"/>
    </row>
    <row r="167" spans="1:12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42"/>
    </row>
    <row r="168" spans="1:12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42"/>
    </row>
    <row r="169" spans="1:12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42"/>
    </row>
    <row r="170" spans="1:12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8">SUM(G163:G171)</f>
        <v>0</v>
      </c>
      <c r="H172" s="18">
        <f t="shared" si="28"/>
        <v>0</v>
      </c>
      <c r="I172" s="18">
        <f t="shared" si="28"/>
        <v>0</v>
      </c>
      <c r="J172" s="18">
        <f t="shared" si="28"/>
        <v>0</v>
      </c>
      <c r="K172" s="24"/>
      <c r="L172" s="18">
        <f t="shared" ref="L172" si="29">SUM(L163:L171)</f>
        <v>0</v>
      </c>
    </row>
    <row r="173" spans="1:12" ht="15" thickBot="1">
      <c r="A173" s="28">
        <f>A153</f>
        <v>2</v>
      </c>
      <c r="B173" s="29">
        <f>B153</f>
        <v>2</v>
      </c>
      <c r="C173" s="53" t="s">
        <v>4</v>
      </c>
      <c r="D173" s="54"/>
      <c r="E173" s="30"/>
      <c r="F173" s="31">
        <f>F162+F172</f>
        <v>0</v>
      </c>
      <c r="G173" s="31">
        <f t="shared" ref="G173:L173" si="30">G162+G172</f>
        <v>32</v>
      </c>
      <c r="H173" s="31">
        <f t="shared" si="30"/>
        <v>43</v>
      </c>
      <c r="I173" s="31">
        <f t="shared" si="30"/>
        <v>276</v>
      </c>
      <c r="J173" s="31">
        <f t="shared" si="30"/>
        <v>735</v>
      </c>
      <c r="K173" s="31"/>
      <c r="L173" s="31">
        <f t="shared" si="30"/>
        <v>114.94</v>
      </c>
    </row>
    <row r="174" spans="1:12">
      <c r="A174" s="19">
        <v>2</v>
      </c>
      <c r="B174" s="20">
        <v>3</v>
      </c>
      <c r="C174" s="21" t="s">
        <v>20</v>
      </c>
      <c r="D174" s="5" t="s">
        <v>21</v>
      </c>
      <c r="E174" s="38"/>
      <c r="F174" s="39">
        <v>4.9000000000000002E-2</v>
      </c>
      <c r="G174" s="39">
        <v>5</v>
      </c>
      <c r="H174" s="39">
        <v>4</v>
      </c>
      <c r="I174" s="39">
        <v>26</v>
      </c>
      <c r="J174" s="39">
        <v>168</v>
      </c>
      <c r="K174" s="40">
        <v>688</v>
      </c>
      <c r="L174" s="39">
        <v>13.85</v>
      </c>
    </row>
    <row r="175" spans="1:12">
      <c r="A175" s="22"/>
      <c r="B175" s="14"/>
      <c r="C175" s="11"/>
      <c r="D175" s="6"/>
      <c r="E175" s="41"/>
      <c r="F175" s="42">
        <v>7.0999999999999994E-2</v>
      </c>
      <c r="G175" s="42">
        <v>15</v>
      </c>
      <c r="H175" s="42">
        <v>10</v>
      </c>
      <c r="I175" s="42"/>
      <c r="J175" s="42">
        <v>154</v>
      </c>
      <c r="K175" s="43">
        <v>637</v>
      </c>
      <c r="L175" s="42">
        <v>22.64</v>
      </c>
    </row>
    <row r="176" spans="1:12">
      <c r="A176" s="22"/>
      <c r="B176" s="14"/>
      <c r="C176" s="11"/>
      <c r="D176" s="7" t="s">
        <v>59</v>
      </c>
      <c r="E176" s="41"/>
      <c r="F176" s="42">
        <v>8.1000000000000003E-2</v>
      </c>
      <c r="G176" s="42"/>
      <c r="H176" s="42"/>
      <c r="I176" s="42">
        <v>32</v>
      </c>
      <c r="J176" s="42">
        <v>132</v>
      </c>
      <c r="K176" s="43">
        <v>874</v>
      </c>
      <c r="L176" s="42">
        <v>5.46</v>
      </c>
    </row>
    <row r="177" spans="1:12">
      <c r="A177" s="22"/>
      <c r="B177" s="14"/>
      <c r="C177" s="11"/>
      <c r="D177" s="7" t="s">
        <v>23</v>
      </c>
      <c r="E177" s="41"/>
      <c r="F177" s="42" t="s">
        <v>60</v>
      </c>
      <c r="G177" s="42">
        <v>8</v>
      </c>
      <c r="H177" s="42">
        <v>1</v>
      </c>
      <c r="I177" s="42">
        <v>48</v>
      </c>
      <c r="J177" s="42">
        <v>265</v>
      </c>
      <c r="K177" s="43"/>
      <c r="L177" s="42">
        <v>2.71</v>
      </c>
    </row>
    <row r="178" spans="1:12">
      <c r="A178" s="22"/>
      <c r="B178" s="14"/>
      <c r="C178" s="11"/>
      <c r="D178" s="7" t="s">
        <v>24</v>
      </c>
      <c r="E178" s="41"/>
      <c r="F178" s="42">
        <v>0.109</v>
      </c>
      <c r="G178" s="42"/>
      <c r="H178" s="42"/>
      <c r="I178" s="42"/>
      <c r="J178" s="42"/>
      <c r="K178" s="43"/>
      <c r="L178" s="42">
        <v>16.48</v>
      </c>
    </row>
    <row r="179" spans="1:12">
      <c r="A179" s="22"/>
      <c r="B179" s="14"/>
      <c r="C179" s="11"/>
      <c r="D179" s="6"/>
      <c r="E179" s="41"/>
      <c r="F179" s="42" t="s">
        <v>61</v>
      </c>
      <c r="G179" s="42"/>
      <c r="H179" s="42">
        <v>2</v>
      </c>
      <c r="I179" s="42">
        <v>1</v>
      </c>
      <c r="J179" s="42">
        <v>5</v>
      </c>
      <c r="K179" s="43">
        <v>64</v>
      </c>
      <c r="L179" s="42">
        <v>18.18</v>
      </c>
    </row>
    <row r="180" spans="1:12">
      <c r="A180" s="22"/>
      <c r="B180" s="14"/>
      <c r="C180" s="11"/>
      <c r="D180" s="6"/>
      <c r="E180" s="41"/>
      <c r="F180" s="42">
        <v>2.3E-2</v>
      </c>
      <c r="G180" s="42">
        <v>2</v>
      </c>
      <c r="H180" s="42">
        <v>25</v>
      </c>
      <c r="I180" s="42">
        <v>3</v>
      </c>
      <c r="J180" s="42">
        <v>247</v>
      </c>
      <c r="K180" s="43"/>
      <c r="L180" s="42">
        <v>11.53</v>
      </c>
    </row>
    <row r="181" spans="1:12">
      <c r="A181" s="22"/>
      <c r="B181" s="14"/>
      <c r="C181" s="11"/>
      <c r="D181" s="6"/>
      <c r="E181" s="41"/>
      <c r="F181" s="42" t="s">
        <v>49</v>
      </c>
      <c r="G181" s="42">
        <v>7</v>
      </c>
      <c r="H181" s="42">
        <v>32</v>
      </c>
      <c r="I181" s="42">
        <v>56</v>
      </c>
      <c r="J181" s="42"/>
      <c r="K181" s="43"/>
      <c r="L181" s="42">
        <v>20.100000000000001</v>
      </c>
    </row>
    <row r="182" spans="1:12">
      <c r="A182" s="22"/>
      <c r="B182" s="14"/>
      <c r="C182" s="11"/>
      <c r="D182" s="6"/>
      <c r="E182" s="41"/>
      <c r="F182" s="42">
        <v>2.1000000000000001E-2</v>
      </c>
      <c r="G182" s="42">
        <v>7</v>
      </c>
      <c r="H182" s="42">
        <v>18</v>
      </c>
      <c r="I182" s="42">
        <v>66</v>
      </c>
      <c r="J182" s="42"/>
      <c r="K182" s="43"/>
      <c r="L182" s="42">
        <v>5.01</v>
      </c>
    </row>
    <row r="183" spans="1:12">
      <c r="A183" s="23"/>
      <c r="B183" s="16"/>
      <c r="C183" s="8"/>
      <c r="D183" s="17" t="s">
        <v>33</v>
      </c>
      <c r="E183" s="9"/>
      <c r="F183" s="18">
        <f>SUM(F174:F182)</f>
        <v>0.35400000000000004</v>
      </c>
      <c r="G183" s="18">
        <f t="shared" ref="G183:J183" si="31">SUM(G174:G182)</f>
        <v>44</v>
      </c>
      <c r="H183" s="18">
        <f t="shared" si="31"/>
        <v>92</v>
      </c>
      <c r="I183" s="18">
        <f t="shared" si="31"/>
        <v>232</v>
      </c>
      <c r="J183" s="18">
        <f t="shared" si="31"/>
        <v>971</v>
      </c>
      <c r="K183" s="24">
        <v>2263</v>
      </c>
      <c r="L183" s="18">
        <f t="shared" ref="L183" si="32">SUM(L174:L182)</f>
        <v>115.96</v>
      </c>
    </row>
    <row r="184" spans="1:12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42"/>
    </row>
    <row r="185" spans="1:12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42"/>
    </row>
    <row r="186" spans="1:12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42"/>
    </row>
    <row r="187" spans="1:12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42"/>
    </row>
    <row r="188" spans="1:12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42"/>
    </row>
    <row r="189" spans="1:12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42"/>
    </row>
    <row r="190" spans="1:12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42"/>
    </row>
    <row r="191" spans="1:12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33">SUM(G184:G192)</f>
        <v>0</v>
      </c>
      <c r="H193" s="18">
        <f t="shared" si="33"/>
        <v>0</v>
      </c>
      <c r="I193" s="18">
        <f t="shared" si="33"/>
        <v>0</v>
      </c>
      <c r="J193" s="18">
        <f t="shared" si="33"/>
        <v>0</v>
      </c>
      <c r="K193" s="24"/>
      <c r="L193" s="18">
        <f t="shared" ref="L193" si="34">SUM(L184:L192)</f>
        <v>0</v>
      </c>
    </row>
    <row r="194" spans="1:12" ht="15" thickBot="1">
      <c r="A194" s="28">
        <f>A174</f>
        <v>2</v>
      </c>
      <c r="B194" s="29">
        <f>B174</f>
        <v>3</v>
      </c>
      <c r="C194" s="53" t="s">
        <v>4</v>
      </c>
      <c r="D194" s="54"/>
      <c r="E194" s="30"/>
      <c r="F194" s="31">
        <f>F183+F193</f>
        <v>0.35400000000000004</v>
      </c>
      <c r="G194" s="31">
        <f t="shared" ref="G194:L194" si="35">G183+G193</f>
        <v>44</v>
      </c>
      <c r="H194" s="31">
        <f t="shared" si="35"/>
        <v>92</v>
      </c>
      <c r="I194" s="31">
        <f t="shared" si="35"/>
        <v>232</v>
      </c>
      <c r="J194" s="31">
        <f t="shared" si="35"/>
        <v>971</v>
      </c>
      <c r="K194" s="31"/>
      <c r="L194" s="31">
        <f t="shared" si="35"/>
        <v>115.96</v>
      </c>
    </row>
    <row r="195" spans="1:12">
      <c r="A195" s="19">
        <v>2</v>
      </c>
      <c r="B195" s="20">
        <v>4</v>
      </c>
      <c r="C195" s="21" t="s">
        <v>20</v>
      </c>
      <c r="D195" s="5" t="s">
        <v>21</v>
      </c>
      <c r="E195" s="38"/>
      <c r="F195" s="39" t="s">
        <v>70</v>
      </c>
      <c r="G195" s="39">
        <v>7</v>
      </c>
      <c r="H195" s="39">
        <v>7</v>
      </c>
      <c r="I195" s="39">
        <v>7</v>
      </c>
      <c r="J195" s="39">
        <v>82</v>
      </c>
      <c r="K195" s="40">
        <v>87</v>
      </c>
      <c r="L195" s="52" t="s">
        <v>63</v>
      </c>
    </row>
    <row r="196" spans="1:12">
      <c r="A196" s="22"/>
      <c r="B196" s="14"/>
      <c r="C196" s="11"/>
      <c r="D196" s="6"/>
      <c r="E196" s="41"/>
      <c r="F196" s="42">
        <v>1.4E-2</v>
      </c>
      <c r="G196" s="42">
        <v>5</v>
      </c>
      <c r="H196" s="42">
        <v>8</v>
      </c>
      <c r="I196" s="42">
        <v>27</v>
      </c>
      <c r="J196" s="42">
        <v>298</v>
      </c>
      <c r="K196" s="43"/>
      <c r="L196" s="51" t="s">
        <v>64</v>
      </c>
    </row>
    <row r="197" spans="1:12">
      <c r="A197" s="22"/>
      <c r="B197" s="14"/>
      <c r="C197" s="11"/>
      <c r="D197" s="7" t="s">
        <v>22</v>
      </c>
      <c r="E197" s="41"/>
      <c r="F197" s="42" t="s">
        <v>44</v>
      </c>
      <c r="G197" s="42"/>
      <c r="H197" s="42"/>
      <c r="I197" s="42">
        <v>14</v>
      </c>
      <c r="J197" s="42">
        <v>28</v>
      </c>
      <c r="K197" s="43">
        <v>943</v>
      </c>
      <c r="L197" s="51" t="s">
        <v>65</v>
      </c>
    </row>
    <row r="198" spans="1:12">
      <c r="A198" s="22"/>
      <c r="B198" s="14"/>
      <c r="C198" s="11"/>
      <c r="D198" s="7" t="s">
        <v>23</v>
      </c>
      <c r="E198" s="41"/>
      <c r="F198" s="42" t="s">
        <v>50</v>
      </c>
      <c r="G198" s="42">
        <v>8</v>
      </c>
      <c r="H198" s="42">
        <v>1</v>
      </c>
      <c r="I198" s="42">
        <v>48</v>
      </c>
      <c r="J198" s="42">
        <v>265</v>
      </c>
      <c r="K198" s="43"/>
      <c r="L198" s="51" t="s">
        <v>66</v>
      </c>
    </row>
    <row r="199" spans="1:12">
      <c r="A199" s="22"/>
      <c r="B199" s="14"/>
      <c r="C199" s="11"/>
      <c r="D199" s="7" t="s">
        <v>24</v>
      </c>
      <c r="E199" s="41"/>
      <c r="F199" s="42">
        <v>0.123</v>
      </c>
      <c r="G199" s="42">
        <v>2</v>
      </c>
      <c r="H199" s="42">
        <v>1</v>
      </c>
      <c r="I199" s="42">
        <v>21</v>
      </c>
      <c r="J199" s="42">
        <v>96</v>
      </c>
      <c r="K199" s="43">
        <v>231</v>
      </c>
      <c r="L199" s="51" t="s">
        <v>67</v>
      </c>
    </row>
    <row r="200" spans="1:12">
      <c r="A200" s="22"/>
      <c r="B200" s="14"/>
      <c r="C200" s="11"/>
      <c r="D200" s="6"/>
      <c r="E200" s="41"/>
      <c r="F200" s="42" t="s">
        <v>45</v>
      </c>
      <c r="G200" s="42">
        <v>5</v>
      </c>
      <c r="H200" s="42">
        <v>5</v>
      </c>
      <c r="I200" s="42"/>
      <c r="J200" s="42">
        <v>63</v>
      </c>
      <c r="K200" s="43">
        <v>143</v>
      </c>
      <c r="L200" s="51" t="s">
        <v>68</v>
      </c>
    </row>
    <row r="201" spans="1:12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>
      <c r="A202" s="22"/>
      <c r="B202" s="14"/>
      <c r="C202" s="11"/>
      <c r="D202" s="6"/>
      <c r="E202" s="41"/>
      <c r="F202" s="42"/>
      <c r="G202" s="42">
        <v>4</v>
      </c>
      <c r="H202" s="42">
        <v>31</v>
      </c>
      <c r="I202" s="42">
        <v>60</v>
      </c>
      <c r="J202" s="42"/>
      <c r="K202" s="43"/>
      <c r="L202" s="51" t="s">
        <v>69</v>
      </c>
    </row>
    <row r="203" spans="1:12">
      <c r="A203" s="22"/>
      <c r="B203" s="14"/>
      <c r="C203" s="11"/>
      <c r="D203" s="6"/>
      <c r="E203" s="41"/>
      <c r="F203" s="42"/>
      <c r="G203" s="42"/>
      <c r="H203" s="42"/>
      <c r="I203" s="42"/>
      <c r="J203" s="42"/>
      <c r="K203" s="43"/>
      <c r="L203" s="51"/>
    </row>
    <row r="204" spans="1:12">
      <c r="A204" s="23"/>
      <c r="B204" s="16"/>
      <c r="C204" s="8"/>
      <c r="D204" s="17" t="s">
        <v>33</v>
      </c>
      <c r="E204" s="9"/>
      <c r="F204" s="18">
        <f>SUM(F195:F203)</f>
        <v>0.13700000000000001</v>
      </c>
      <c r="G204" s="18">
        <f t="shared" ref="G204:J204" si="36">SUM(G195:G203)</f>
        <v>31</v>
      </c>
      <c r="H204" s="18">
        <f t="shared" si="36"/>
        <v>53</v>
      </c>
      <c r="I204" s="18">
        <f t="shared" si="36"/>
        <v>177</v>
      </c>
      <c r="J204" s="18">
        <f t="shared" si="36"/>
        <v>832</v>
      </c>
      <c r="K204" s="24"/>
      <c r="L204" s="18">
        <v>110.59</v>
      </c>
    </row>
    <row r="205" spans="1:12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42"/>
    </row>
    <row r="206" spans="1:12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42"/>
    </row>
    <row r="207" spans="1:12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42"/>
    </row>
    <row r="208" spans="1:12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42"/>
    </row>
    <row r="209" spans="1:12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42"/>
    </row>
    <row r="210" spans="1:12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42"/>
    </row>
    <row r="211" spans="1:12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42"/>
    </row>
    <row r="212" spans="1:12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7">SUM(G205:G213)</f>
        <v>0</v>
      </c>
      <c r="H214" s="18">
        <f t="shared" si="37"/>
        <v>0</v>
      </c>
      <c r="I214" s="18">
        <f t="shared" si="37"/>
        <v>0</v>
      </c>
      <c r="J214" s="18">
        <f t="shared" si="37"/>
        <v>0</v>
      </c>
      <c r="K214" s="24"/>
      <c r="L214" s="18">
        <f t="shared" ref="L214" si="38">SUM(L205:L213)</f>
        <v>0</v>
      </c>
    </row>
    <row r="215" spans="1:12" ht="15" thickBot="1">
      <c r="A215" s="28">
        <f>A195</f>
        <v>2</v>
      </c>
      <c r="B215" s="29">
        <f>B195</f>
        <v>4</v>
      </c>
      <c r="C215" s="53" t="s">
        <v>4</v>
      </c>
      <c r="D215" s="54"/>
      <c r="E215" s="30"/>
      <c r="F215" s="31">
        <f>F204+F214</f>
        <v>0.13700000000000001</v>
      </c>
      <c r="G215" s="31">
        <f t="shared" ref="G215:L215" si="39">G204+G214</f>
        <v>31</v>
      </c>
      <c r="H215" s="31">
        <f t="shared" si="39"/>
        <v>53</v>
      </c>
      <c r="I215" s="31">
        <f t="shared" si="39"/>
        <v>177</v>
      </c>
      <c r="J215" s="31">
        <f t="shared" si="39"/>
        <v>832</v>
      </c>
      <c r="K215" s="31"/>
      <c r="L215" s="31">
        <f t="shared" si="39"/>
        <v>110.59</v>
      </c>
    </row>
    <row r="216" spans="1:12">
      <c r="A216" s="19">
        <v>2</v>
      </c>
      <c r="B216" s="20">
        <v>5</v>
      </c>
      <c r="C216" s="21" t="s">
        <v>20</v>
      </c>
      <c r="D216" s="5" t="s">
        <v>21</v>
      </c>
      <c r="E216" s="38"/>
      <c r="F216" s="39">
        <v>5.8000000000000003E-2</v>
      </c>
      <c r="G216" s="39">
        <v>14</v>
      </c>
      <c r="H216" s="39">
        <v>14</v>
      </c>
      <c r="I216" s="39">
        <v>2</v>
      </c>
      <c r="J216" s="39">
        <v>190</v>
      </c>
      <c r="K216" s="40">
        <v>175</v>
      </c>
      <c r="L216" s="39">
        <v>20.47</v>
      </c>
    </row>
    <row r="217" spans="1:12">
      <c r="A217" s="22"/>
      <c r="B217" s="14"/>
      <c r="C217" s="11"/>
      <c r="D217" s="6"/>
      <c r="E217" s="41"/>
      <c r="F217" s="42">
        <v>4.1000000000000002E-2</v>
      </c>
      <c r="G217" s="42">
        <v>9</v>
      </c>
      <c r="H217" s="42">
        <v>6</v>
      </c>
      <c r="I217" s="42">
        <v>39</v>
      </c>
      <c r="J217" s="42">
        <v>243</v>
      </c>
      <c r="K217" s="43">
        <v>114</v>
      </c>
      <c r="L217" s="42">
        <v>12.9</v>
      </c>
    </row>
    <row r="218" spans="1:12">
      <c r="A218" s="22"/>
      <c r="B218" s="14"/>
      <c r="C218" s="11"/>
      <c r="D218" s="7" t="s">
        <v>71</v>
      </c>
      <c r="E218" s="41"/>
      <c r="F218" s="42" t="s">
        <v>44</v>
      </c>
      <c r="G218" s="42"/>
      <c r="H218" s="42"/>
      <c r="I218" s="42">
        <v>28</v>
      </c>
      <c r="J218" s="42">
        <v>114</v>
      </c>
      <c r="K218" s="43">
        <v>236</v>
      </c>
      <c r="L218" s="42">
        <v>4.6900000000000004</v>
      </c>
    </row>
    <row r="219" spans="1:12">
      <c r="A219" s="22"/>
      <c r="B219" s="14"/>
      <c r="C219" s="11"/>
      <c r="D219" s="7" t="s">
        <v>23</v>
      </c>
      <c r="E219" s="41"/>
      <c r="F219" s="42" t="s">
        <v>55</v>
      </c>
      <c r="G219" s="42">
        <v>8</v>
      </c>
      <c r="H219" s="42">
        <v>1</v>
      </c>
      <c r="I219" s="42">
        <v>48</v>
      </c>
      <c r="J219" s="42">
        <v>80</v>
      </c>
      <c r="K219" s="43"/>
      <c r="L219" s="42">
        <v>2.75</v>
      </c>
    </row>
    <row r="220" spans="1:12">
      <c r="A220" s="22"/>
      <c r="B220" s="14"/>
      <c r="C220" s="11"/>
      <c r="D220" s="7" t="s">
        <v>24</v>
      </c>
      <c r="E220" s="41"/>
      <c r="F220" s="42" t="s">
        <v>73</v>
      </c>
      <c r="G220" s="42">
        <v>2</v>
      </c>
      <c r="H220" s="42">
        <v>1</v>
      </c>
      <c r="I220" s="42">
        <v>21</v>
      </c>
      <c r="J220" s="42">
        <v>96</v>
      </c>
      <c r="K220" s="43">
        <v>231</v>
      </c>
      <c r="L220" s="42">
        <v>23.92</v>
      </c>
    </row>
    <row r="221" spans="1:12">
      <c r="A221" s="22"/>
      <c r="B221" s="14"/>
      <c r="C221" s="11"/>
      <c r="D221" s="6"/>
      <c r="E221" s="41"/>
      <c r="F221" s="42">
        <v>0.106</v>
      </c>
      <c r="G221" s="42">
        <v>1</v>
      </c>
      <c r="H221" s="42">
        <v>5</v>
      </c>
      <c r="I221" s="42">
        <v>8</v>
      </c>
      <c r="J221" s="42">
        <v>85</v>
      </c>
      <c r="K221" s="43">
        <v>43</v>
      </c>
      <c r="L221" s="42">
        <v>7.04</v>
      </c>
    </row>
    <row r="222" spans="1:12">
      <c r="A222" s="22"/>
      <c r="B222" s="14"/>
      <c r="C222" s="11"/>
      <c r="D222" s="6"/>
      <c r="E222" s="41"/>
      <c r="F222" s="42"/>
      <c r="G222" s="42">
        <v>4</v>
      </c>
      <c r="H222" s="42">
        <v>31</v>
      </c>
      <c r="I222" s="42">
        <v>60</v>
      </c>
      <c r="J222" s="42"/>
      <c r="K222" s="43"/>
      <c r="L222" s="42">
        <v>27.31</v>
      </c>
    </row>
    <row r="223" spans="1:12">
      <c r="A223" s="22"/>
      <c r="B223" s="14"/>
      <c r="C223" s="11"/>
      <c r="D223" s="6"/>
      <c r="E223" s="41"/>
      <c r="F223" s="42" t="s">
        <v>74</v>
      </c>
      <c r="G223" s="42">
        <v>8</v>
      </c>
      <c r="H223" s="42">
        <v>25</v>
      </c>
      <c r="I223" s="42">
        <v>58</v>
      </c>
      <c r="J223" s="42"/>
      <c r="K223" s="43"/>
      <c r="L223" s="42">
        <v>20.72</v>
      </c>
    </row>
    <row r="224" spans="1:12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42"/>
    </row>
    <row r="225" spans="1:12">
      <c r="A225" s="23"/>
      <c r="B225" s="16"/>
      <c r="C225" s="8"/>
      <c r="D225" s="17" t="s">
        <v>33</v>
      </c>
      <c r="E225" s="9"/>
      <c r="F225" s="18">
        <f>SUM(F216:F224)</f>
        <v>0.20500000000000002</v>
      </c>
      <c r="G225" s="18">
        <f t="shared" ref="G225:J225" si="40">SUM(G216:G224)</f>
        <v>46</v>
      </c>
      <c r="H225" s="18">
        <f t="shared" si="40"/>
        <v>83</v>
      </c>
      <c r="I225" s="18">
        <f t="shared" si="40"/>
        <v>264</v>
      </c>
      <c r="J225" s="18">
        <f t="shared" si="40"/>
        <v>808</v>
      </c>
      <c r="K225" s="24"/>
      <c r="L225" s="18">
        <v>119.83</v>
      </c>
    </row>
    <row r="226" spans="1:12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42"/>
    </row>
    <row r="227" spans="1:12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42"/>
    </row>
    <row r="228" spans="1:12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42"/>
    </row>
    <row r="229" spans="1:12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42"/>
    </row>
    <row r="230" spans="1:12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42"/>
    </row>
    <row r="231" spans="1:12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42"/>
    </row>
    <row r="232" spans="1:12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42"/>
    </row>
    <row r="233" spans="1:12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42"/>
    </row>
    <row r="234" spans="1:12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42"/>
    </row>
    <row r="235" spans="1:12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41">SUM(G226:G234)</f>
        <v>0</v>
      </c>
      <c r="H235" s="18">
        <f t="shared" si="41"/>
        <v>0</v>
      </c>
      <c r="I235" s="18">
        <f t="shared" si="41"/>
        <v>0</v>
      </c>
      <c r="J235" s="18">
        <f t="shared" si="41"/>
        <v>0</v>
      </c>
      <c r="K235" s="24"/>
      <c r="L235" s="18">
        <f t="shared" ref="L235" si="42">SUM(L226:L234)</f>
        <v>0</v>
      </c>
    </row>
    <row r="236" spans="1:12" ht="15" thickBot="1">
      <c r="A236" s="28">
        <f>A216</f>
        <v>2</v>
      </c>
      <c r="B236" s="29">
        <f>B216</f>
        <v>5</v>
      </c>
      <c r="C236" s="53" t="s">
        <v>4</v>
      </c>
      <c r="D236" s="54"/>
      <c r="E236" s="30"/>
      <c r="F236" s="31">
        <f>F225+F235</f>
        <v>0.20500000000000002</v>
      </c>
      <c r="G236" s="31">
        <f t="shared" ref="G236:J236" si="43">G225+G235</f>
        <v>46</v>
      </c>
      <c r="H236" s="31">
        <f t="shared" si="43"/>
        <v>83</v>
      </c>
      <c r="I236" s="31">
        <f t="shared" si="43"/>
        <v>264</v>
      </c>
      <c r="J236" s="31">
        <f t="shared" si="43"/>
        <v>808</v>
      </c>
      <c r="K236" s="31"/>
      <c r="L236" s="31">
        <f t="shared" ref="L236" si="44">L225+L235</f>
        <v>119.83</v>
      </c>
    </row>
    <row r="237" spans="1:12">
      <c r="A237" s="19">
        <v>2</v>
      </c>
      <c r="B237" s="20">
        <v>6</v>
      </c>
      <c r="C237" s="21" t="s">
        <v>20</v>
      </c>
      <c r="D237" s="5" t="s">
        <v>21</v>
      </c>
      <c r="E237" s="38"/>
      <c r="F237" s="39" t="s">
        <v>44</v>
      </c>
      <c r="G237" s="39">
        <v>5</v>
      </c>
      <c r="H237" s="39">
        <v>6</v>
      </c>
      <c r="I237" s="39">
        <v>20</v>
      </c>
      <c r="J237" s="39">
        <v>146</v>
      </c>
      <c r="K237" s="40">
        <v>117</v>
      </c>
      <c r="L237" s="39">
        <v>19.47</v>
      </c>
    </row>
    <row r="238" spans="1:12">
      <c r="A238" s="22"/>
      <c r="B238" s="14"/>
      <c r="C238" s="11"/>
      <c r="D238" s="6"/>
      <c r="E238" s="41"/>
      <c r="F238" s="42" t="s">
        <v>45</v>
      </c>
      <c r="G238" s="42">
        <v>5</v>
      </c>
      <c r="H238" s="42">
        <v>5</v>
      </c>
      <c r="I238" s="42"/>
      <c r="J238" s="42">
        <v>63</v>
      </c>
      <c r="K238" s="43">
        <v>143</v>
      </c>
      <c r="L238" s="42">
        <v>16.13</v>
      </c>
    </row>
    <row r="239" spans="1:12">
      <c r="A239" s="22"/>
      <c r="B239" s="14"/>
      <c r="C239" s="11"/>
      <c r="D239" s="7" t="s">
        <v>22</v>
      </c>
      <c r="E239" s="41"/>
      <c r="F239" s="42"/>
      <c r="G239" s="42"/>
      <c r="H239" s="42"/>
      <c r="I239" s="42"/>
      <c r="J239" s="42"/>
      <c r="K239" s="43"/>
      <c r="L239" s="42"/>
    </row>
    <row r="240" spans="1:12">
      <c r="A240" s="22"/>
      <c r="B240" s="14"/>
      <c r="C240" s="11"/>
      <c r="D240" s="7" t="s">
        <v>23</v>
      </c>
      <c r="E240" s="41"/>
      <c r="F240" s="42" t="s">
        <v>55</v>
      </c>
      <c r="G240" s="42">
        <v>5</v>
      </c>
      <c r="H240" s="42">
        <v>4</v>
      </c>
      <c r="I240" s="42">
        <v>8</v>
      </c>
      <c r="J240" s="42">
        <v>347</v>
      </c>
      <c r="K240" s="43">
        <v>292</v>
      </c>
      <c r="L240" s="42">
        <v>11.59</v>
      </c>
    </row>
    <row r="241" spans="1:12">
      <c r="A241" s="22"/>
      <c r="B241" s="14"/>
      <c r="C241" s="11"/>
      <c r="D241" s="7" t="s">
        <v>24</v>
      </c>
      <c r="E241" s="41"/>
      <c r="F241" s="42">
        <v>0.17599999999999999</v>
      </c>
      <c r="G241" s="42"/>
      <c r="H241" s="42"/>
      <c r="I241" s="42">
        <v>10</v>
      </c>
      <c r="J241" s="42">
        <v>47</v>
      </c>
      <c r="K241" s="43">
        <v>231</v>
      </c>
      <c r="L241" s="42">
        <v>8.82</v>
      </c>
    </row>
    <row r="242" spans="1:12">
      <c r="A242" s="22"/>
      <c r="B242" s="14"/>
      <c r="C242" s="11"/>
      <c r="D242" s="6"/>
      <c r="E242" s="41"/>
      <c r="F242" s="42" t="s">
        <v>48</v>
      </c>
      <c r="G242" s="42">
        <v>1</v>
      </c>
      <c r="H242" s="42"/>
      <c r="I242" s="42">
        <v>10</v>
      </c>
      <c r="J242" s="42">
        <v>52</v>
      </c>
      <c r="K242" s="43">
        <v>271</v>
      </c>
      <c r="L242" s="42">
        <v>23.09</v>
      </c>
    </row>
    <row r="243" spans="1:12">
      <c r="A243" s="22"/>
      <c r="B243" s="14"/>
      <c r="C243" s="11"/>
      <c r="D243" s="6"/>
      <c r="E243" s="41"/>
      <c r="F243" s="42" t="s">
        <v>75</v>
      </c>
      <c r="G243" s="42">
        <v>5</v>
      </c>
      <c r="H243" s="42">
        <v>13</v>
      </c>
      <c r="I243" s="42">
        <v>61</v>
      </c>
      <c r="J243" s="42"/>
      <c r="K243" s="43"/>
      <c r="L243" s="42">
        <v>33.07</v>
      </c>
    </row>
    <row r="244" spans="1:12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42"/>
    </row>
    <row r="245" spans="1:12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42"/>
    </row>
    <row r="246" spans="1:12">
      <c r="A246" s="23"/>
      <c r="B246" s="16"/>
      <c r="C246" s="8"/>
      <c r="D246" s="17" t="s">
        <v>33</v>
      </c>
      <c r="E246" s="9"/>
      <c r="F246" s="18">
        <f>SUM(F237:F245)</f>
        <v>0.17599999999999999</v>
      </c>
      <c r="G246" s="18">
        <f t="shared" ref="G246:J246" si="45">SUM(G237:G245)</f>
        <v>21</v>
      </c>
      <c r="H246" s="18">
        <f t="shared" si="45"/>
        <v>28</v>
      </c>
      <c r="I246" s="18">
        <f t="shared" si="45"/>
        <v>109</v>
      </c>
      <c r="J246" s="18">
        <f t="shared" si="45"/>
        <v>655</v>
      </c>
      <c r="K246" s="24">
        <v>1054</v>
      </c>
      <c r="L246" s="18">
        <f t="shared" ref="L246" si="46">SUM(L237:L245)</f>
        <v>112.16999999999999</v>
      </c>
    </row>
    <row r="247" spans="1:12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42"/>
    </row>
    <row r="248" spans="1:12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42"/>
    </row>
    <row r="249" spans="1:12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42"/>
    </row>
    <row r="250" spans="1:12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42"/>
    </row>
    <row r="251" spans="1:12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42"/>
    </row>
    <row r="252" spans="1:12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42"/>
    </row>
    <row r="253" spans="1:12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42"/>
    </row>
    <row r="254" spans="1:12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42"/>
    </row>
    <row r="255" spans="1:12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42"/>
    </row>
    <row r="256" spans="1:12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7">SUM(G247:G255)</f>
        <v>0</v>
      </c>
      <c r="H256" s="18">
        <f t="shared" si="47"/>
        <v>0</v>
      </c>
      <c r="I256" s="18">
        <f t="shared" si="47"/>
        <v>0</v>
      </c>
      <c r="J256" s="18">
        <f t="shared" si="47"/>
        <v>0</v>
      </c>
      <c r="K256" s="24"/>
      <c r="L256" s="18">
        <f t="shared" ref="L256" si="48">SUM(L247:L255)</f>
        <v>0</v>
      </c>
    </row>
    <row r="257" spans="1:12" ht="15" thickBot="1">
      <c r="A257" s="28">
        <f>A237</f>
        <v>2</v>
      </c>
      <c r="B257" s="29">
        <f>B237</f>
        <v>6</v>
      </c>
      <c r="C257" s="53" t="s">
        <v>4</v>
      </c>
      <c r="D257" s="54"/>
      <c r="E257" s="30"/>
      <c r="F257" s="31">
        <f>F246+F256</f>
        <v>0.17599999999999999</v>
      </c>
      <c r="G257" s="31">
        <f t="shared" ref="G257:J257" si="49">G246+G256</f>
        <v>21</v>
      </c>
      <c r="H257" s="31">
        <f t="shared" si="49"/>
        <v>28</v>
      </c>
      <c r="I257" s="31">
        <f t="shared" si="49"/>
        <v>109</v>
      </c>
      <c r="J257" s="31">
        <f t="shared" si="49"/>
        <v>655</v>
      </c>
      <c r="K257" s="31"/>
      <c r="L257" s="31">
        <f t="shared" ref="L257" si="50">L246+L256</f>
        <v>112.16999999999999</v>
      </c>
    </row>
    <row r="258" spans="1:12" ht="15" customHeight="1" thickBot="1">
      <c r="A258" s="26"/>
      <c r="B258" s="27"/>
      <c r="C258" s="50" t="s">
        <v>5</v>
      </c>
      <c r="D258" s="50"/>
      <c r="E258" s="50"/>
      <c r="F258" s="33">
        <f>(F68+F89+F110+F131+F152+F173+F194+F215+F236+F257)/(IF(F68=0,0,1)+IF(F89=0,0,1)+IF(F110=0,0,1)+IF(F131=0,0,1)+IF(F152=0,0,1)+IF(F173=0,0,1)+IF(F194=0,0,1)+IF(F215=0,0,1)+IF(F236=0,0,1)+IF(F257=0,0,1))</f>
        <v>0.21000000000000002</v>
      </c>
      <c r="G258" s="33">
        <f t="shared" ref="G258:J258" si="51">(G68+G89+G110+G131+G152+G173+G194+G215+G236+G257)/(IF(G68=0,0,1)+IF(G89=0,0,1)+IF(G110=0,0,1)+IF(G131=0,0,1)+IF(G152=0,0,1)+IF(G173=0,0,1)+IF(G194=0,0,1)+IF(G215=0,0,1)+IF(G236=0,0,1)+IF(G257=0,0,1))</f>
        <v>32.9</v>
      </c>
      <c r="H258" s="33">
        <f t="shared" si="51"/>
        <v>63.8</v>
      </c>
      <c r="I258" s="33">
        <f t="shared" si="51"/>
        <v>205.11111111111111</v>
      </c>
      <c r="J258" s="33">
        <f t="shared" si="51"/>
        <v>773.44444444444446</v>
      </c>
      <c r="K258" s="33"/>
      <c r="L258" s="33">
        <f t="shared" ref="L258" si="52">(L68+L89+L110+L131+L152+L173+L194+L215+L236+L257)/(IF(L68=0,0,1)+IF(L89=0,0,1)+IF(L110=0,0,1)+IF(L131=0,0,1)+IF(L152=0,0,1)+IF(L173=0,0,1)+IF(L194=0,0,1)+IF(L215=0,0,1)+IF(L236=0,0,1)+IF(L257=0,0,1))</f>
        <v>115.36444444444447</v>
      </c>
    </row>
    <row r="268" spans="1:12">
      <c r="G268" t="s">
        <v>42</v>
      </c>
    </row>
  </sheetData>
  <mergeCells count="15"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  <mergeCell ref="C68:D68"/>
    <mergeCell ref="C1:E1"/>
    <mergeCell ref="H1:K1"/>
    <mergeCell ref="H2:K2"/>
    <mergeCell ref="C26:D26"/>
    <mergeCell ref="C47:D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2023-12-26T06:28:51Z</dcterms:modified>
</cp:coreProperties>
</file>