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<sst xmlns="http://schemas.openxmlformats.org/spreadsheetml/2006/main" count="330" uniqueCount="117">
  <si>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</si>
  <si>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</si>
  <si>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</si>
  <si>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</si>
  <si>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</si>
  <si>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</si>
  <si>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</si>
  <si>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</si>
  <si>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</si>
  <si>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</si>
  <si>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</si>
  <si>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</si>
  <si>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</si>
  <si>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</si>
  <si>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</si>
  <si>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</si>
  <si>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</si>
  <si>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</si>
  <si>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</si>
  <si>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</si>
  <si>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</si>
  <si>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</si>
  <si>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</si>
  <si>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</si>
  <si>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</si>
  <si>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</si>
  <si>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</si>
  <si>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</si>
  <si>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</si>
  <si>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</si>
  <si>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</si>
  <si>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</si>
  <si>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</si>
  <si>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</si>
  <si>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</si>
  <si>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</si>
  <si>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</si>
  <si>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</si>
  <si>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</si>
  <si>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</si>
  <si>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</si>
  <si>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</si>
  <si>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</si>
  <si>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</si>
  <si>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</si>
  <si>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</si>
  <si>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</si>
  <si>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</si>
  <si>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</si>
  <si>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</si>
  <si>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</si>
  <si>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</si>
  <si>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</si>
  <si>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</si>
  <si>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</si>
  <si>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</si>
  <si>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</si>
  <si>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</si>
  <si>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</si>
  <si>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</si>
  <si>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</si>
  <si>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</si>
  <si>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</si>
  <si>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</si>
  <si>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</si>
  <si>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</si>
  <si>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</si>
  <si>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</si>
  <si>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</si>
  <si>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</si>
  <si>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</si>
  <si>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</si>
  <si>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</si>
  <si>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</si>
  <si>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</si>
  <si>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</si>
  <si>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</si>
  <si>
    <t>Каша молочная с крупой рис</t>
  </si>
  <si>
    <t>0, 079</t>
  </si>
  <si>
    <t>0 021</t>
  </si>
  <si>
    <t>каша гречневая рассыпчатая</t>
  </si>
  <si>
    <t>Салат из свежих помидоров огурцов</t>
  </si>
  <si>
    <t>0, 053</t>
  </si>
  <si>
    <t>0, 53</t>
  </si>
  <si>
    <t>0, 063</t>
  </si>
  <si>
    <t>0, 095</t>
  </si>
  <si>
    <t>Конфеты Сникерс</t>
  </si>
  <si>
    <t>0, 021</t>
  </si>
  <si>
    <t>Каша овсянная молочная</t>
  </si>
  <si>
    <t>Яцы варенные</t>
  </si>
  <si>
    <t>Булки</t>
  </si>
  <si>
    <t>0. 050</t>
  </si>
  <si>
    <t>1шт(0,2гр)</t>
  </si>
  <si>
    <t>0, 025</t>
  </si>
  <si>
    <t>Борш с капустой и картофелем</t>
  </si>
  <si>
    <t>Мясо курицы</t>
  </si>
  <si>
    <t>Салат из свеклы с изюмом</t>
  </si>
  <si>
    <t>Печение</t>
  </si>
  <si>
    <t>0, 067</t>
  </si>
  <si>
    <t>2шт</t>
  </si>
  <si>
    <t>0, 050</t>
  </si>
  <si>
    <t>Компот из свежих яблок</t>
  </si>
  <si>
    <t>Виноград</t>
  </si>
  <si>
    <t>Тортинки</t>
  </si>
  <si>
    <t>Яйцы куриные</t>
  </si>
  <si>
    <t>Конфеты "Рачки"</t>
  </si>
  <si>
    <t>каша молочная манная со сгушенным молоком</t>
  </si>
  <si>
    <t>0, 013</t>
  </si>
  <si>
    <t>2шт(40гр)</t>
  </si>
  <si>
    <t>0, 012</t>
  </si>
  <si>
    <t>Отварные макаронные изделия</t>
  </si>
  <si>
    <t>Птица отварная мясо курицы</t>
  </si>
  <si>
    <t>го напиток</t>
  </si>
  <si>
    <t>Салат из свежих помидоров и огурцов</t>
  </si>
  <si>
    <t>Кисель из смеси сухофруктов</t>
  </si>
  <si>
    <t>0.049</t>
  </si>
  <si>
    <t>0.082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</si>
</sst>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169" zoomScale="130" zoomScaleNormal="130" workbookViewId="0">
      <selection activeCell="M179" sqref="M179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 t="s">
        <v>77</v>
      </c>
      <c r="F67" s="39">
        <v>200</v>
      </c>
      <c r="G67" s="39">
        <v>7</v>
      </c>
      <c r="H67" s="39">
        <v>7</v>
      </c>
      <c r="I67" s="39">
        <v>7</v>
      </c>
      <c r="J67" s="39">
        <v>182</v>
      </c>
      <c r="K67" s="40">
        <v>87</v>
      </c>
      <c r="L67" s="39">
        <v>19.260000000000002</v>
      </c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 t="s">
        <v>43</v>
      </c>
      <c r="F70" s="42" t="s">
        <v>78</v>
      </c>
      <c r="G70" s="42">
        <v>8</v>
      </c>
      <c r="H70" s="42">
        <v>1</v>
      </c>
      <c r="I70" s="42">
        <v>48</v>
      </c>
      <c r="J70" s="42">
        <v>265</v>
      </c>
      <c r="K70" s="43"/>
      <c r="L70" s="42">
        <v>3.47</v>
      </c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 t="s">
        <v>63</v>
      </c>
      <c r="F72" s="42" t="s">
        <v>79</v>
      </c>
      <c r="G72" s="42">
        <v>5</v>
      </c>
      <c r="H72" s="42">
        <v>8</v>
      </c>
      <c r="I72" s="42">
        <v>27</v>
      </c>
      <c r="J72" s="42">
        <v>298</v>
      </c>
      <c r="K72" s="43"/>
      <c r="L72" s="42">
        <v>5.47</v>
      </c>
    </row>
    <row r="73" spans="1:12">
      <c r="A73" s="22"/>
      <c r="B73" s="14"/>
      <c r="C73" s="11"/>
      <c r="D73" s="6"/>
      <c r="E73" s="41" t="s">
        <v>57</v>
      </c>
      <c r="F73" s="42">
        <v>0.2</v>
      </c>
      <c r="G73" s="42">
        <v>1</v>
      </c>
      <c r="H73" s="42"/>
      <c r="I73" s="42">
        <v>10</v>
      </c>
      <c r="J73" s="42">
        <v>52</v>
      </c>
      <c r="K73" s="43">
        <v>271</v>
      </c>
      <c r="L73" s="42">
        <v>23.12</v>
      </c>
    </row>
    <row r="74" spans="1:12">
      <c r="A74" s="22"/>
      <c r="B74" s="14"/>
      <c r="C74" s="11"/>
      <c r="D74" s="6"/>
      <c r="E74" s="41" t="s">
        <v>56</v>
      </c>
      <c r="F74" s="42"/>
      <c r="G74" s="42">
        <v>4</v>
      </c>
      <c r="H74" s="42">
        <v>31</v>
      </c>
      <c r="I74" s="42">
        <v>60</v>
      </c>
      <c r="J74" s="42"/>
      <c r="K74" s="43"/>
      <c r="L74" s="42">
        <v>69.36</v>
      </c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200.2</v>
      </c>
      <c r="G76" s="18">
        <f t="shared" ref="G76:L76" si="11">SUM(G67:G75)</f>
        <v>25</v>
      </c>
      <c r="H76" s="18">
        <f t="shared" si="11"/>
        <v>47</v>
      </c>
      <c r="I76" s="18">
        <f t="shared" si="11"/>
        <v>152</v>
      </c>
      <c r="J76" s="18">
        <f t="shared" si="11"/>
        <v>797</v>
      </c>
      <c r="K76" s="24"/>
      <c r="L76" s="18">
        <f t="shared" si="11"/>
        <v>120.68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200.2</v>
      </c>
      <c r="G87" s="31">
        <f t="shared" ref="G87:L87" si="13">G76+G86</f>
        <v>25</v>
      </c>
      <c r="H87" s="31">
        <f t="shared" si="13"/>
        <v>47</v>
      </c>
      <c r="I87" s="31">
        <f t="shared" si="13"/>
        <v>152</v>
      </c>
      <c r="J87" s="31">
        <f t="shared" si="13"/>
        <v>797</v>
      </c>
      <c r="K87" s="31"/>
      <c r="L87" s="31">
        <f t="shared" si="13"/>
        <v>120.68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 t="s">
        <v>80</v>
      </c>
      <c r="F88" s="39" t="s">
        <v>82</v>
      </c>
      <c r="G88" s="39">
        <v>9</v>
      </c>
      <c r="H88" s="39">
        <v>6</v>
      </c>
      <c r="I88" s="39">
        <v>39</v>
      </c>
      <c r="J88" s="39">
        <v>243</v>
      </c>
      <c r="K88" s="40">
        <v>114</v>
      </c>
      <c r="L88" s="39">
        <v>15.25</v>
      </c>
    </row>
    <row r="89" spans="1:12">
      <c r="A89" s="22"/>
      <c r="B89" s="14"/>
      <c r="C89" s="11"/>
      <c r="D89" s="6"/>
      <c r="E89" s="41" t="s">
        <v>67</v>
      </c>
      <c r="F89" s="42" t="s">
        <v>83</v>
      </c>
      <c r="G89" s="42">
        <v>14</v>
      </c>
      <c r="H89" s="42">
        <v>14</v>
      </c>
      <c r="I89" s="42">
        <v>2</v>
      </c>
      <c r="J89" s="42">
        <v>190</v>
      </c>
      <c r="K89" s="43">
        <v>175</v>
      </c>
      <c r="L89" s="42">
        <v>21.17</v>
      </c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 t="s">
        <v>43</v>
      </c>
      <c r="F91" s="42" t="s">
        <v>84</v>
      </c>
      <c r="G91" s="42">
        <v>8</v>
      </c>
      <c r="H91" s="42">
        <v>1</v>
      </c>
      <c r="I91" s="42">
        <v>48</v>
      </c>
      <c r="J91" s="42">
        <v>265</v>
      </c>
      <c r="K91" s="43"/>
      <c r="L91" s="42">
        <v>3.51</v>
      </c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 t="s">
        <v>81</v>
      </c>
      <c r="F93" s="42" t="s">
        <v>85</v>
      </c>
      <c r="G93" s="42"/>
      <c r="H93" s="42">
        <v>4</v>
      </c>
      <c r="I93" s="42">
        <v>2</v>
      </c>
      <c r="J93" s="42">
        <v>7</v>
      </c>
      <c r="K93" s="43">
        <v>54</v>
      </c>
      <c r="L93" s="42">
        <v>21.06</v>
      </c>
    </row>
    <row r="94" spans="1:12">
      <c r="A94" s="22"/>
      <c r="B94" s="14"/>
      <c r="C94" s="11"/>
      <c r="D94" s="6"/>
      <c r="E94" s="41" t="s">
        <v>47</v>
      </c>
      <c r="F94" s="42">
        <v>0.11899999999999999</v>
      </c>
      <c r="G94" s="42">
        <v>5</v>
      </c>
      <c r="H94" s="42">
        <v>5</v>
      </c>
      <c r="I94" s="42">
        <v>8</v>
      </c>
      <c r="J94" s="42">
        <v>106</v>
      </c>
      <c r="K94" s="43">
        <v>966</v>
      </c>
      <c r="L94" s="42">
        <v>15.55</v>
      </c>
    </row>
    <row r="95" spans="1:12">
      <c r="A95" s="22"/>
      <c r="B95" s="14"/>
      <c r="C95" s="11"/>
      <c r="D95" s="6"/>
      <c r="E95" s="41" t="s">
        <v>57</v>
      </c>
      <c r="F95" s="42" t="s">
        <v>75</v>
      </c>
      <c r="G95" s="42">
        <v>1</v>
      </c>
      <c r="H95" s="42"/>
      <c r="I95" s="42">
        <v>10</v>
      </c>
      <c r="J95" s="42"/>
      <c r="K95" s="43">
        <v>271</v>
      </c>
      <c r="L95" s="42">
        <v>23.12</v>
      </c>
    </row>
    <row r="96" spans="1:12">
      <c r="A96" s="22"/>
      <c r="B96" s="14"/>
      <c r="C96" s="11"/>
      <c r="D96" s="6"/>
      <c r="E96" s="41" t="s">
        <v>86</v>
      </c>
      <c r="F96" s="42" t="s">
        <v>87</v>
      </c>
      <c r="G96" s="42"/>
      <c r="H96" s="42"/>
      <c r="I96" s="42"/>
      <c r="J96" s="42"/>
      <c r="K96" s="43"/>
      <c r="L96" s="42">
        <v>21.17</v>
      </c>
    </row>
    <row r="97" spans="1:12">
      <c r="A97" s="23"/>
      <c r="B97" s="16"/>
      <c r="C97" s="8"/>
      <c r="D97" s="17" t="s">
        <v>33</v>
      </c>
      <c r="E97" s="9"/>
      <c r="F97" s="18">
        <f>SUM(F88:F96)</f>
        <v>0.11899999999999999</v>
      </c>
      <c r="G97" s="18">
        <f t="shared" ref="G97:L97" si="14">SUM(G88:G96)</f>
        <v>37</v>
      </c>
      <c r="H97" s="18">
        <f t="shared" si="14"/>
        <v>30</v>
      </c>
      <c r="I97" s="18">
        <f t="shared" si="14"/>
        <v>109</v>
      </c>
      <c r="J97" s="18">
        <f t="shared" si="14"/>
        <v>811</v>
      </c>
      <c r="K97" s="24"/>
      <c r="L97" s="18">
        <f t="shared" si="14"/>
        <v>120.83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0.11899999999999999</v>
      </c>
      <c r="G108" s="31">
        <f t="shared" ref="G108:L108" si="16">G97+G107</f>
        <v>37</v>
      </c>
      <c r="H108" s="31">
        <f t="shared" si="16"/>
        <v>30</v>
      </c>
      <c r="I108" s="31">
        <f t="shared" si="16"/>
        <v>109</v>
      </c>
      <c r="J108" s="31">
        <f t="shared" si="16"/>
        <v>811</v>
      </c>
      <c r="K108" s="31"/>
      <c r="L108" s="31">
        <f t="shared" si="16"/>
        <v>120.83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 t="s">
        <v>88</v>
      </c>
      <c r="F109" s="39" t="s">
        <v>58</v>
      </c>
      <c r="G109" s="39">
        <v>3</v>
      </c>
      <c r="H109" s="39">
        <v>4</v>
      </c>
      <c r="I109" s="39">
        <v>16</v>
      </c>
      <c r="J109" s="39">
        <v>115</v>
      </c>
      <c r="K109" s="40">
        <v>117</v>
      </c>
      <c r="L109" s="39">
        <v>21.15</v>
      </c>
    </row>
    <row r="110" spans="1:12">
      <c r="A110" s="22"/>
      <c r="B110" s="14"/>
      <c r="C110" s="11"/>
      <c r="D110" s="6"/>
      <c r="E110" s="41" t="s">
        <v>89</v>
      </c>
      <c r="F110" s="42" t="s">
        <v>60</v>
      </c>
      <c r="G110" s="42">
        <v>5</v>
      </c>
      <c r="H110" s="42">
        <v>5</v>
      </c>
      <c r="I110" s="42"/>
      <c r="J110" s="42">
        <v>63</v>
      </c>
      <c r="K110" s="43">
        <v>143</v>
      </c>
      <c r="L110" s="42">
        <v>16.2</v>
      </c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 t="s">
        <v>90</v>
      </c>
      <c r="F112" s="42" t="s">
        <v>91</v>
      </c>
      <c r="G112" s="42">
        <v>5</v>
      </c>
      <c r="H112" s="42">
        <v>4</v>
      </c>
      <c r="I112" s="42">
        <v>8</v>
      </c>
      <c r="J112" s="42">
        <v>347</v>
      </c>
      <c r="K112" s="43">
        <v>292</v>
      </c>
      <c r="L112" s="42">
        <v>11.64</v>
      </c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 t="s">
        <v>56</v>
      </c>
      <c r="F114" s="42"/>
      <c r="G114" s="42">
        <v>4</v>
      </c>
      <c r="H114" s="42">
        <v>31</v>
      </c>
      <c r="I114" s="42">
        <v>60</v>
      </c>
      <c r="J114" s="42"/>
      <c r="K114" s="43"/>
      <c r="L114" s="42">
        <v>20.96</v>
      </c>
    </row>
    <row r="115" spans="1:12">
      <c r="A115" s="22"/>
      <c r="B115" s="14"/>
      <c r="C115" s="11"/>
      <c r="D115" s="6"/>
      <c r="E115" s="41" t="s">
        <v>57</v>
      </c>
      <c r="F115" s="42" t="s">
        <v>92</v>
      </c>
      <c r="G115" s="42">
        <v>1</v>
      </c>
      <c r="H115" s="42"/>
      <c r="I115" s="42">
        <v>10</v>
      </c>
      <c r="J115" s="42">
        <v>52</v>
      </c>
      <c r="K115" s="43">
        <v>271</v>
      </c>
      <c r="L115" s="42">
        <v>23.09</v>
      </c>
    </row>
    <row r="116" spans="1:12">
      <c r="A116" s="22"/>
      <c r="B116" s="14"/>
      <c r="C116" s="11"/>
      <c r="D116" s="6"/>
      <c r="E116" s="41" t="s">
        <v>86</v>
      </c>
      <c r="F116" s="42" t="s">
        <v>93</v>
      </c>
      <c r="G116" s="42">
        <v>8</v>
      </c>
      <c r="H116" s="42">
        <v>25</v>
      </c>
      <c r="I116" s="42">
        <v>58</v>
      </c>
      <c r="J116" s="42"/>
      <c r="K116" s="43"/>
      <c r="L116" s="42">
        <v>25.18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26</v>
      </c>
      <c r="H118" s="18">
        <f t="shared" si="17"/>
        <v>69</v>
      </c>
      <c r="I118" s="18">
        <f t="shared" si="17"/>
        <v>152</v>
      </c>
      <c r="J118" s="18"/>
      <c r="K118" s="24"/>
      <c r="L118" s="18">
        <f t="shared" ref="L118" si="18">SUM(L109:L117)</f>
        <v>118.22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26</v>
      </c>
      <c r="H129" s="31">
        <f t="shared" si="21"/>
        <v>69</v>
      </c>
      <c r="I129" s="31">
        <f t="shared" si="21"/>
        <v>152</v>
      </c>
      <c r="J129" s="31">
        <f t="shared" si="21"/>
        <v>0</v>
      </c>
      <c r="K129" s="31"/>
      <c r="L129" s="31">
        <f t="shared" si="21"/>
        <v>118.22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 t="s">
        <v>94</v>
      </c>
      <c r="F130" s="39" t="s">
        <v>58</v>
      </c>
      <c r="G130" s="39">
        <v>1</v>
      </c>
      <c r="H130" s="39">
        <v>3</v>
      </c>
      <c r="I130" s="39">
        <v>100</v>
      </c>
      <c r="J130" s="39">
        <v>82</v>
      </c>
      <c r="K130" s="40">
        <v>170</v>
      </c>
      <c r="L130" s="39">
        <v>10.96</v>
      </c>
    </row>
    <row r="131" spans="1:12">
      <c r="A131" s="13"/>
      <c r="B131" s="14"/>
      <c r="C131" s="11"/>
      <c r="D131" s="6"/>
      <c r="E131" s="41" t="s">
        <v>95</v>
      </c>
      <c r="F131" s="42" t="s">
        <v>98</v>
      </c>
      <c r="G131" s="42">
        <v>15</v>
      </c>
      <c r="H131" s="42">
        <v>10</v>
      </c>
      <c r="I131" s="42"/>
      <c r="J131" s="42">
        <v>154</v>
      </c>
      <c r="K131" s="43">
        <v>637</v>
      </c>
      <c r="L131" s="42">
        <v>21.4</v>
      </c>
    </row>
    <row r="132" spans="1:12">
      <c r="A132" s="13"/>
      <c r="B132" s="14"/>
      <c r="C132" s="11"/>
      <c r="D132" s="7"/>
      <c r="E132" s="41" t="s">
        <v>68</v>
      </c>
      <c r="F132" s="42">
        <v>2.5000000000000001E-2</v>
      </c>
      <c r="G132" s="42">
        <v>2</v>
      </c>
      <c r="H132" s="42">
        <v>25</v>
      </c>
      <c r="I132" s="42">
        <v>3</v>
      </c>
      <c r="J132" s="42"/>
      <c r="K132" s="43"/>
      <c r="L132" s="42">
        <v>12.65</v>
      </c>
    </row>
    <row r="133" spans="1:12">
      <c r="A133" s="13"/>
      <c r="B133" s="14"/>
      <c r="C133" s="11"/>
      <c r="D133" s="7" t="s">
        <v>23</v>
      </c>
      <c r="E133" s="41" t="s">
        <v>43</v>
      </c>
      <c r="F133" s="42" t="s">
        <v>100</v>
      </c>
      <c r="G133" s="42">
        <v>8</v>
      </c>
      <c r="H133" s="42">
        <v>1</v>
      </c>
      <c r="I133" s="42">
        <v>48</v>
      </c>
      <c r="J133" s="42">
        <v>265</v>
      </c>
      <c r="K133" s="43"/>
      <c r="L133" s="42">
        <v>2.78</v>
      </c>
    </row>
    <row r="134" spans="1:12">
      <c r="A134" s="13"/>
      <c r="B134" s="14"/>
      <c r="C134" s="11"/>
      <c r="D134" s="7" t="s">
        <v>24</v>
      </c>
      <c r="E134" s="41" t="s">
        <v>54</v>
      </c>
      <c r="F134" s="42" t="s">
        <v>99</v>
      </c>
      <c r="G134" s="42"/>
      <c r="H134" s="42"/>
      <c r="I134" s="42"/>
      <c r="J134" s="42"/>
      <c r="K134" s="43"/>
      <c r="L134" s="42">
        <v>31.64</v>
      </c>
    </row>
    <row r="135" spans="1:12">
      <c r="A135" s="13"/>
      <c r="B135" s="14"/>
      <c r="C135" s="11"/>
      <c r="D135" s="6"/>
      <c r="E135" s="41" t="s">
        <v>96</v>
      </c>
      <c r="F135" s="42" t="s">
        <v>100</v>
      </c>
      <c r="G135" s="42"/>
      <c r="H135" s="42">
        <v>3</v>
      </c>
      <c r="I135" s="42">
        <v>5</v>
      </c>
      <c r="J135" s="42">
        <v>56</v>
      </c>
      <c r="K135" s="43">
        <v>33</v>
      </c>
      <c r="L135" s="42">
        <v>4.18</v>
      </c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 t="s">
        <v>57</v>
      </c>
      <c r="F137" s="42" t="s">
        <v>75</v>
      </c>
      <c r="G137" s="42">
        <v>1</v>
      </c>
      <c r="H137" s="42"/>
      <c r="I137" s="42">
        <v>10</v>
      </c>
      <c r="J137" s="42">
        <v>52</v>
      </c>
      <c r="K137" s="43">
        <v>271</v>
      </c>
      <c r="L137" s="42">
        <v>23.09</v>
      </c>
    </row>
    <row r="138" spans="1:12">
      <c r="A138" s="13"/>
      <c r="B138" s="14"/>
      <c r="C138" s="11"/>
      <c r="D138" s="6"/>
      <c r="E138" s="41" t="s">
        <v>97</v>
      </c>
      <c r="F138" s="42">
        <v>3.3000000000000002E-2</v>
      </c>
      <c r="G138" s="42">
        <v>7</v>
      </c>
      <c r="H138" s="42">
        <v>18</v>
      </c>
      <c r="I138" s="42">
        <v>66</v>
      </c>
      <c r="J138" s="42"/>
      <c r="K138" s="43"/>
      <c r="L138" s="42">
        <v>7.69</v>
      </c>
    </row>
    <row r="139" spans="1:12">
      <c r="A139" s="15"/>
      <c r="B139" s="16"/>
      <c r="C139" s="8"/>
      <c r="D139" s="17" t="s">
        <v>33</v>
      </c>
      <c r="E139" s="9"/>
      <c r="F139" s="18">
        <f>SUM(F130:F138)</f>
        <v>5.8000000000000003E-2</v>
      </c>
      <c r="G139" s="18">
        <f t="shared" ref="G139:J139" si="22">SUM(G130:G138)</f>
        <v>34</v>
      </c>
      <c r="H139" s="18">
        <f t="shared" si="22"/>
        <v>60</v>
      </c>
      <c r="I139" s="18">
        <f t="shared" si="22"/>
        <v>232</v>
      </c>
      <c r="J139" s="18">
        <f t="shared" si="22"/>
        <v>609</v>
      </c>
      <c r="K139" s="24"/>
      <c r="L139" s="18">
        <f t="shared" ref="L139" si="23">SUM(L130:L138)</f>
        <v>114.39000000000001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5.8000000000000003E-2</v>
      </c>
      <c r="G150" s="31">
        <f t="shared" ref="G150:L150" si="26">G139+G149</f>
        <v>34</v>
      </c>
      <c r="H150" s="31">
        <f t="shared" si="26"/>
        <v>60</v>
      </c>
      <c r="I150" s="31">
        <f t="shared" si="26"/>
        <v>232</v>
      </c>
      <c r="J150" s="31">
        <f t="shared" si="26"/>
        <v>609</v>
      </c>
      <c r="K150" s="31"/>
      <c r="L150" s="31">
        <f t="shared" si="26"/>
        <v>114.39000000000001</v>
      </c>
    </row>
    <row r="151" spans="1:12" ht="26.4">
      <c r="A151" s="19">
        <v>2</v>
      </c>
      <c r="B151" s="20">
        <v>2</v>
      </c>
      <c r="C151" s="21" t="s">
        <v>20</v>
      </c>
      <c r="D151" s="5" t="s">
        <v>21</v>
      </c>
      <c r="E151" s="38" t="s">
        <v>106</v>
      </c>
      <c r="F151" s="39" t="s">
        <v>58</v>
      </c>
      <c r="G151" s="39">
        <v>6</v>
      </c>
      <c r="H151" s="39">
        <v>8</v>
      </c>
      <c r="I151" s="39">
        <v>26</v>
      </c>
      <c r="J151" s="39">
        <v>195</v>
      </c>
      <c r="K151" s="40">
        <v>117</v>
      </c>
      <c r="L151" s="42">
        <v>17.09</v>
      </c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 t="s">
        <v>101</v>
      </c>
      <c r="F153" s="42" t="s">
        <v>58</v>
      </c>
      <c r="G153" s="42"/>
      <c r="H153" s="42"/>
      <c r="I153" s="42">
        <v>28</v>
      </c>
      <c r="J153" s="42">
        <v>114</v>
      </c>
      <c r="K153" s="43">
        <v>236</v>
      </c>
      <c r="L153" s="42">
        <v>4.75</v>
      </c>
    </row>
    <row r="154" spans="1:12">
      <c r="A154" s="22"/>
      <c r="B154" s="14"/>
      <c r="C154" s="11"/>
      <c r="D154" s="7" t="s">
        <v>23</v>
      </c>
      <c r="E154" s="41" t="s">
        <v>43</v>
      </c>
      <c r="F154" s="42" t="s">
        <v>100</v>
      </c>
      <c r="G154" s="42">
        <v>8</v>
      </c>
      <c r="H154" s="42">
        <v>1</v>
      </c>
      <c r="I154" s="42">
        <v>48</v>
      </c>
      <c r="J154" s="42">
        <v>265</v>
      </c>
      <c r="K154" s="43"/>
      <c r="L154" s="42">
        <v>2.78</v>
      </c>
    </row>
    <row r="155" spans="1:12">
      <c r="A155" s="22"/>
      <c r="B155" s="14"/>
      <c r="C155" s="11"/>
      <c r="D155" s="7" t="s">
        <v>24</v>
      </c>
      <c r="E155" s="41" t="s">
        <v>102</v>
      </c>
      <c r="F155" s="42">
        <v>0.126</v>
      </c>
      <c r="G155" s="42"/>
      <c r="H155" s="42"/>
      <c r="I155" s="42"/>
      <c r="J155" s="42"/>
      <c r="K155" s="43"/>
      <c r="L155" s="42">
        <v>48.1</v>
      </c>
    </row>
    <row r="156" spans="1:12">
      <c r="A156" s="22"/>
      <c r="B156" s="14"/>
      <c r="C156" s="11"/>
      <c r="D156" s="6"/>
      <c r="E156" s="41" t="s">
        <v>63</v>
      </c>
      <c r="F156" s="42" t="s">
        <v>107</v>
      </c>
      <c r="G156" s="42">
        <v>5</v>
      </c>
      <c r="H156" s="42">
        <v>8</v>
      </c>
      <c r="I156" s="42">
        <v>27</v>
      </c>
      <c r="J156" s="42">
        <v>298</v>
      </c>
      <c r="K156" s="43"/>
      <c r="L156" s="42">
        <v>4.38</v>
      </c>
    </row>
    <row r="157" spans="1:12">
      <c r="A157" s="22"/>
      <c r="B157" s="14"/>
      <c r="C157" s="11"/>
      <c r="D157" s="6"/>
      <c r="E157" s="41" t="s">
        <v>103</v>
      </c>
      <c r="F157" s="42" t="s">
        <v>108</v>
      </c>
      <c r="G157" s="42">
        <v>5</v>
      </c>
      <c r="H157" s="42">
        <v>13</v>
      </c>
      <c r="I157" s="42">
        <v>61</v>
      </c>
      <c r="J157" s="42"/>
      <c r="K157" s="43"/>
      <c r="L157" s="42">
        <v>16.600000000000001</v>
      </c>
    </row>
    <row r="158" spans="1:12">
      <c r="A158" s="22"/>
      <c r="B158" s="14"/>
      <c r="C158" s="11"/>
      <c r="D158" s="6"/>
      <c r="E158" s="41" t="s">
        <v>104</v>
      </c>
      <c r="F158" s="42" t="s">
        <v>60</v>
      </c>
      <c r="G158" s="42">
        <v>5</v>
      </c>
      <c r="H158" s="42">
        <v>5</v>
      </c>
      <c r="I158" s="42"/>
      <c r="J158" s="42">
        <v>63</v>
      </c>
      <c r="K158" s="43"/>
      <c r="L158" s="42">
        <v>16.059999999999999</v>
      </c>
    </row>
    <row r="159" spans="1:12">
      <c r="A159" s="22"/>
      <c r="B159" s="14"/>
      <c r="C159" s="11"/>
      <c r="D159" s="6"/>
      <c r="E159" s="41" t="s">
        <v>105</v>
      </c>
      <c r="F159" s="42" t="s">
        <v>109</v>
      </c>
      <c r="G159" s="42">
        <v>3</v>
      </c>
      <c r="H159" s="42">
        <v>8</v>
      </c>
      <c r="I159" s="42">
        <v>86</v>
      </c>
      <c r="J159" s="42"/>
      <c r="K159" s="43"/>
      <c r="L159" s="42">
        <v>5.18</v>
      </c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32</v>
      </c>
      <c r="H160" s="18">
        <f t="shared" si="27"/>
        <v>43</v>
      </c>
      <c r="I160" s="18">
        <f t="shared" si="27"/>
        <v>276</v>
      </c>
      <c r="J160" s="18">
        <v>735</v>
      </c>
      <c r="K160" s="24"/>
      <c r="L160" s="18">
        <f t="shared" ref="L160" si="28">SUM(L151:L159)</f>
        <v>114.94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32</v>
      </c>
      <c r="H171" s="31">
        <f t="shared" si="31"/>
        <v>43</v>
      </c>
      <c r="I171" s="31">
        <f t="shared" si="31"/>
        <v>276</v>
      </c>
      <c r="J171" s="31">
        <f t="shared" si="31"/>
        <v>735</v>
      </c>
      <c r="K171" s="31"/>
      <c r="L171" s="31">
        <f t="shared" si="31"/>
        <v>114.94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 t="s">
        <v>110</v>
      </c>
      <c r="F172" s="39">
        <v>4.9000000000000002E-2</v>
      </c>
      <c r="G172" s="39">
        <v>5</v>
      </c>
      <c r="H172" s="39">
        <v>4</v>
      </c>
      <c r="I172" s="39">
        <v>26</v>
      </c>
      <c r="J172" s="39">
        <v>168</v>
      </c>
      <c r="K172" s="40">
        <v>688</v>
      </c>
      <c r="L172" s="39">
        <v>13.85</v>
      </c>
    </row>
    <row r="173" spans="1:12">
      <c r="A173" s="22"/>
      <c r="B173" s="14"/>
      <c r="C173" s="11"/>
      <c r="D173" s="6"/>
      <c r="E173" s="41" t="s">
        <v>111</v>
      </c>
      <c r="F173" s="42">
        <v>7.0999999999999994E-2</v>
      </c>
      <c r="G173" s="42">
        <v>15</v>
      </c>
      <c r="H173" s="42">
        <v>10</v>
      </c>
      <c r="I173" s="42"/>
      <c r="J173" s="42">
        <v>154</v>
      </c>
      <c r="K173" s="43">
        <v>637</v>
      </c>
      <c r="L173" s="42">
        <v>22.64</v>
      </c>
    </row>
    <row r="174" spans="1:12">
      <c r="A174" s="22"/>
      <c r="B174" s="14"/>
      <c r="C174" s="11"/>
      <c r="D174" s="7" t="s">
        <v>112</v>
      </c>
      <c r="E174" s="41" t="s">
        <v>114</v>
      </c>
      <c r="F174" s="42">
        <v>8.1000000000000003E-2</v>
      </c>
      <c r="G174" s="42"/>
      <c r="H174" s="42"/>
      <c r="I174" s="42">
        <v>32</v>
      </c>
      <c r="J174" s="42">
        <v>132</v>
      </c>
      <c r="K174" s="43">
        <v>874</v>
      </c>
      <c r="L174" s="42">
        <v>5.46</v>
      </c>
    </row>
    <row r="175" spans="1:12">
      <c r="A175" s="22"/>
      <c r="B175" s="14"/>
      <c r="C175" s="11"/>
      <c r="D175" s="7" t="s">
        <v>23</v>
      </c>
      <c r="E175" s="41" t="s">
        <v>23</v>
      </c>
      <c r="F175" s="42" t="s">
        <v>115</v>
      </c>
      <c r="G175" s="42">
        <v>8</v>
      </c>
      <c r="H175" s="42">
        <v>1</v>
      </c>
      <c r="I175" s="42">
        <v>48</v>
      </c>
      <c r="J175" s="42">
        <v>265</v>
      </c>
      <c r="K175" s="43"/>
      <c r="L175" s="42">
        <v>2.71</v>
      </c>
    </row>
    <row r="176" spans="1:12">
      <c r="A176" s="22"/>
      <c r="B176" s="14"/>
      <c r="C176" s="11"/>
      <c r="D176" s="7" t="s">
        <v>24</v>
      </c>
      <c r="E176" s="41" t="s">
        <v>54</v>
      </c>
      <c r="F176" s="42">
        <v>0.109</v>
      </c>
      <c r="G176" s="42"/>
      <c r="H176" s="42"/>
      <c r="I176" s="42"/>
      <c r="J176" s="42"/>
      <c r="K176" s="43"/>
      <c r="L176" s="42">
        <v>16.48</v>
      </c>
    </row>
    <row r="177" spans="1:12">
      <c r="A177" s="22"/>
      <c r="B177" s="14"/>
      <c r="C177" s="11"/>
      <c r="D177" s="6"/>
      <c r="E177" s="41" t="s">
        <v>113</v>
      </c>
      <c r="F177" s="42" t="s">
        <v>116</v>
      </c>
      <c r="G177" s="42"/>
      <c r="H177" s="42">
        <v>2</v>
      </c>
      <c r="I177" s="42">
        <v>1</v>
      </c>
      <c r="J177" s="42">
        <v>5</v>
      </c>
      <c r="K177" s="43">
        <v>64</v>
      </c>
      <c r="L177" s="42">
        <v>18.18</v>
      </c>
    </row>
    <row r="178" spans="1:12">
      <c r="A178" s="22"/>
      <c r="B178" s="14"/>
      <c r="C178" s="11"/>
      <c r="D178" s="6"/>
      <c r="E178" s="41" t="s">
        <v>68</v>
      </c>
      <c r="F178" s="42">
        <v>2.3E-2</v>
      </c>
      <c r="G178" s="42">
        <v>2</v>
      </c>
      <c r="H178" s="42">
        <v>25</v>
      </c>
      <c r="I178" s="42">
        <v>3</v>
      </c>
      <c r="J178" s="42">
        <v>247</v>
      </c>
      <c r="K178" s="43"/>
      <c r="L178" s="42">
        <v>11.53</v>
      </c>
    </row>
    <row r="179" spans="1:12">
      <c r="A179" s="22"/>
      <c r="B179" s="14"/>
      <c r="C179" s="11"/>
      <c r="D179" s="6"/>
      <c r="E179" s="41" t="s">
        <v>70</v>
      </c>
      <c r="F179" s="42" t="s">
        <v>76</v>
      </c>
      <c r="G179" s="42">
        <v>7</v>
      </c>
      <c r="H179" s="42">
        <v>32</v>
      </c>
      <c r="I179" s="42">
        <v>56</v>
      </c>
      <c r="J179" s="42"/>
      <c r="K179" s="43"/>
      <c r="L179" s="42">
        <v>20.100000000000001</v>
      </c>
    </row>
    <row r="180" spans="1:12">
      <c r="A180" s="22"/>
      <c r="B180" s="14"/>
      <c r="C180" s="11"/>
      <c r="D180" s="6"/>
      <c r="E180" s="41" t="s">
        <v>97</v>
      </c>
      <c r="F180" s="42">
        <v>2.1000000000000001E-2</v>
      </c>
      <c r="G180" s="42">
        <v>7</v>
      </c>
      <c r="H180" s="42">
        <v>18</v>
      </c>
      <c r="I180" s="42">
        <v>66</v>
      </c>
      <c r="J180" s="42"/>
      <c r="K180" s="43"/>
      <c r="L180" s="42">
        <v>5.01</v>
      </c>
    </row>
    <row r="181" spans="1:12">
      <c r="A181" s="23"/>
      <c r="B181" s="16"/>
      <c r="C181" s="8"/>
      <c r="D181" s="17" t="s">
        <v>33</v>
      </c>
      <c r="E181" s="9"/>
      <c r="F181" s="18">
        <f>SUM(F172:F180)</f>
        <v>0.35400000000000004</v>
      </c>
      <c r="G181" s="18">
        <f t="shared" ref="G181:J181" si="32">SUM(G172:G180)</f>
        <v>44</v>
      </c>
      <c r="H181" s="18">
        <f t="shared" si="32"/>
        <v>92</v>
      </c>
      <c r="I181" s="18">
        <f t="shared" si="32"/>
        <v>232</v>
      </c>
      <c r="J181" s="18">
        <f t="shared" si="32"/>
        <v>971</v>
      </c>
      <c r="K181" s="24">
        <v>2263</v>
      </c>
      <c r="L181" s="18">
        <f t="shared" ref="L181" si="33">SUM(L172:L180)</f>
        <v>115.96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0.35400000000000004</v>
      </c>
      <c r="G192" s="31">
        <f t="shared" ref="G192:L192" si="36">G181+G191</f>
        <v>44</v>
      </c>
      <c r="H192" s="31">
        <f t="shared" si="36"/>
        <v>92</v>
      </c>
      <c r="I192" s="31">
        <f t="shared" si="36"/>
        <v>232</v>
      </c>
      <c r="J192" s="31">
        <f t="shared" si="36"/>
        <v>971</v>
      </c>
      <c r="K192" s="31"/>
      <c r="L192" s="31">
        <f t="shared" si="36"/>
        <v>115.96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>
        <f>(F66+F87+F108+F129+F150+F171+F192+F213+F234+F255)/(IF(F66=0,0,1)+IF(F87=0,0,1)+IF(F108=0,0,1)+IF(F129=0,0,1)+IF(F150=0,0,1)+IF(F171=0,0,1)+IF(F192=0,0,1)+IF(F213=0,0,1)+IF(F234=0,0,1)+IF(F255=0,0,1))</f>
        <v>50.182749999999999</v>
      </c>
      <c r="G256" s="33">
        <f t="shared" ref="G256:J256" si="53">(G66+G87+G108+G129+G150+G171+G192+G213+G234+G255)/(IF(G66=0,0,1)+IF(G87=0,0,1)+IF(G108=0,0,1)+IF(G129=0,0,1)+IF(G150=0,0,1)+IF(G171=0,0,1)+IF(G192=0,0,1)+IF(G213=0,0,1)+IF(G234=0,0,1)+IF(G255=0,0,1))</f>
        <v>33.857142857142854</v>
      </c>
      <c r="H256" s="33">
        <f t="shared" si="53"/>
        <v>62.428571428571431</v>
      </c>
      <c r="I256" s="33">
        <f t="shared" si="53"/>
        <v>164.72142857142856</v>
      </c>
      <c r="J256" s="33">
        <f t="shared" si="53"/>
        <v>954.66666666666663</v>
      </c>
      <c r="K256" s="33"/>
      <c r="L256" s="33">
        <f t="shared" ref="L256" si="54">(L66+L87+L108+L129+L150+L171+L192+L213+L234+L255)/(IF(L66=0,0,1)+IF(L87=0,0,1)+IF(L108=0,0,1)+IF(L129=0,0,1)+IF(L150=0,0,1)+IF(L171=0,0,1)+IF(L192=0,0,1)+IF(L213=0,0,1)+IF(L234=0,0,1)+IF(L255=0,0,1))</f>
        <v>117.50333333333333</v>
      </c>
    </row>
    <row r="266" spans="7:7">
      <c r="G266" t="s">
        <v>45</v>
      </c>
    </row>
  </sheetData>
  <mergeCells count="15"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  <mergeCell ref="C66:D66"/>
    <mergeCell ref="C1:E1"/>
    <mergeCell ref="H1:K1"/>
    <mergeCell ref="H2:K2"/>
    <mergeCell ref="C24:D24"/>
    <mergeCell ref="C45:D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2023-12-16T07:46:12Z</dcterms:modified>
</cp:coreProperties>
</file>